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220" tabRatio="840" firstSheet="1" activeTab="1"/>
  </bookViews>
  <sheets>
    <sheet name="Sayfa2" sheetId="17" state="hidden" r:id="rId1"/>
    <sheet name="İSA AD." sheetId="9" r:id="rId2"/>
    <sheet name="Bayram İSKENDER" sheetId="7" r:id="rId3"/>
    <sheet name="Bayram TUNAY" sheetId="6" r:id="rId4"/>
    <sheet name="DOĞAN-AHMET" sheetId="1" r:id="rId5"/>
    <sheet name="DĞN MEHMET" sheetId="13" r:id="rId6"/>
    <sheet name="Doğan-METIN" sheetId="10" r:id="rId7"/>
    <sheet name="DGN FERHAT" sheetId="14" r:id="rId8"/>
    <sheet name="Doğan Karşılaştırma" sheetId="20" r:id="rId9"/>
    <sheet name="GANİ" sheetId="11" r:id="rId10"/>
    <sheet name="MUSTAFA KARTOĞLU" sheetId="21" r:id="rId11"/>
    <sheet name="METİN SÖBÜCOVALI" sheetId="22" r:id="rId12"/>
    <sheet name="Sayfa4" sheetId="24" r:id="rId13"/>
    <sheet name="Sayfa5" sheetId="25" r:id="rId14"/>
    <sheet name="Sayfa3" sheetId="27" r:id="rId15"/>
    <sheet name="Sayfa6" sheetId="26" r:id="rId16"/>
  </sheets>
  <definedNames>
    <definedName name="_xlnm.Print_Area" localSheetId="8">'Doğan Karşılaştırma'!$A$168:$U$223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6" i="1" l="1"/>
  <c r="P76" i="1"/>
  <c r="L76" i="1"/>
  <c r="H76" i="1"/>
  <c r="T75" i="1"/>
  <c r="P75" i="1"/>
  <c r="L75" i="1"/>
  <c r="H75" i="1"/>
  <c r="T74" i="1"/>
  <c r="P74" i="1"/>
  <c r="L74" i="1"/>
  <c r="H74" i="1"/>
  <c r="T73" i="1"/>
  <c r="P73" i="1"/>
  <c r="L73" i="1"/>
  <c r="H73" i="1"/>
  <c r="T72" i="1"/>
  <c r="P72" i="1"/>
  <c r="L72" i="1"/>
  <c r="H72" i="1"/>
  <c r="T71" i="1"/>
  <c r="P71" i="1"/>
  <c r="L71" i="1"/>
  <c r="H71" i="1"/>
  <c r="T70" i="1"/>
  <c r="P70" i="1"/>
  <c r="L70" i="1"/>
  <c r="H70" i="1"/>
  <c r="T69" i="1"/>
  <c r="P69" i="1"/>
  <c r="L69" i="1"/>
  <c r="H69" i="1"/>
  <c r="T68" i="1"/>
  <c r="P68" i="1"/>
  <c r="L68" i="1"/>
  <c r="H68" i="1"/>
  <c r="T67" i="1"/>
  <c r="P67" i="1"/>
  <c r="L67" i="1"/>
  <c r="H67" i="1"/>
  <c r="T66" i="1"/>
  <c r="P66" i="1"/>
  <c r="L66" i="1"/>
  <c r="H66" i="1"/>
  <c r="T65" i="1"/>
  <c r="P65" i="1"/>
  <c r="L65" i="1"/>
  <c r="H65" i="1"/>
  <c r="T64" i="1"/>
  <c r="P64" i="1"/>
  <c r="L64" i="1"/>
  <c r="H64" i="1"/>
  <c r="T63" i="1"/>
  <c r="P63" i="1"/>
  <c r="L63" i="1"/>
  <c r="H63" i="1"/>
  <c r="T62" i="1"/>
  <c r="P62" i="1"/>
  <c r="L62" i="1"/>
  <c r="H62" i="1"/>
  <c r="T61" i="1"/>
  <c r="P61" i="1"/>
  <c r="L61" i="1"/>
  <c r="H61" i="1"/>
  <c r="T60" i="1"/>
  <c r="P60" i="1"/>
  <c r="L60" i="1"/>
  <c r="H60" i="1"/>
  <c r="T59" i="1"/>
  <c r="P59" i="1"/>
  <c r="L59" i="1"/>
  <c r="H59" i="1"/>
  <c r="T58" i="1"/>
  <c r="P58" i="1"/>
  <c r="L58" i="1"/>
  <c r="H58" i="1"/>
  <c r="T57" i="1"/>
  <c r="P57" i="1"/>
  <c r="L57" i="1"/>
  <c r="H57" i="1"/>
  <c r="T56" i="1"/>
  <c r="P56" i="1"/>
  <c r="L56" i="1"/>
  <c r="H56" i="1"/>
  <c r="T55" i="1"/>
  <c r="P55" i="1"/>
  <c r="L55" i="1"/>
  <c r="H55" i="1"/>
  <c r="T54" i="1"/>
  <c r="P54" i="1"/>
  <c r="L54" i="1"/>
  <c r="H54" i="1"/>
  <c r="T53" i="1"/>
  <c r="P53" i="1"/>
  <c r="L53" i="1"/>
  <c r="H53" i="1"/>
  <c r="T52" i="1"/>
  <c r="P52" i="1"/>
  <c r="L52" i="1"/>
  <c r="H52" i="1"/>
  <c r="T51" i="1"/>
  <c r="P51" i="1"/>
  <c r="L51" i="1"/>
  <c r="H51" i="1"/>
  <c r="T50" i="1"/>
  <c r="P50" i="1"/>
  <c r="L50" i="1"/>
  <c r="H50" i="1"/>
  <c r="T49" i="1"/>
  <c r="P49" i="1"/>
  <c r="L49" i="1"/>
  <c r="H49" i="1"/>
  <c r="T48" i="1"/>
  <c r="P48" i="1"/>
  <c r="L48" i="1"/>
  <c r="H48" i="1"/>
  <c r="T47" i="1"/>
  <c r="P47" i="1"/>
  <c r="L47" i="1"/>
  <c r="H47" i="1"/>
  <c r="T46" i="1"/>
  <c r="P46" i="1"/>
  <c r="L46" i="1"/>
  <c r="H46" i="1"/>
  <c r="T45" i="1"/>
  <c r="P45" i="1"/>
  <c r="L45" i="1"/>
  <c r="H45" i="1"/>
  <c r="T44" i="1"/>
  <c r="P44" i="1"/>
  <c r="L44" i="1"/>
  <c r="H44" i="1"/>
  <c r="T43" i="1"/>
  <c r="P43" i="1"/>
  <c r="L43" i="1"/>
  <c r="H43" i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T42" i="1"/>
  <c r="P42" i="1"/>
  <c r="L42" i="1"/>
  <c r="H42" i="1"/>
  <c r="A42" i="1"/>
  <c r="T41" i="1"/>
  <c r="P41" i="1"/>
  <c r="L41" i="1"/>
  <c r="H41" i="1"/>
  <c r="A41" i="1"/>
  <c r="T51" i="14" l="1"/>
  <c r="P51" i="14"/>
  <c r="L51" i="14"/>
  <c r="H51" i="14"/>
  <c r="R227" i="20" l="1"/>
  <c r="R208" i="20"/>
  <c r="R187" i="20"/>
  <c r="R171" i="20"/>
  <c r="I260" i="20"/>
  <c r="E260" i="20"/>
  <c r="Q258" i="20"/>
  <c r="M258" i="20"/>
  <c r="I258" i="20"/>
  <c r="E258" i="20"/>
  <c r="Q257" i="20"/>
  <c r="M257" i="20"/>
  <c r="I257" i="20"/>
  <c r="E257" i="20"/>
  <c r="Q256" i="20"/>
  <c r="M256" i="20"/>
  <c r="I256" i="20"/>
  <c r="E256" i="20"/>
  <c r="Q255" i="20"/>
  <c r="M255" i="20"/>
  <c r="I255" i="20"/>
  <c r="E255" i="20"/>
  <c r="Q254" i="20"/>
  <c r="M254" i="20"/>
  <c r="I254" i="20"/>
  <c r="E254" i="20"/>
  <c r="Q253" i="20"/>
  <c r="M253" i="20"/>
  <c r="I253" i="20"/>
  <c r="E253" i="20"/>
  <c r="Q252" i="20"/>
  <c r="M252" i="20"/>
  <c r="I252" i="20"/>
  <c r="E252" i="20"/>
  <c r="Q251" i="20"/>
  <c r="M251" i="20"/>
  <c r="I251" i="20"/>
  <c r="E251" i="20"/>
  <c r="Q250" i="20"/>
  <c r="M250" i="20"/>
  <c r="I250" i="20"/>
  <c r="E250" i="20"/>
  <c r="Q249" i="20"/>
  <c r="M249" i="20"/>
  <c r="I249" i="20"/>
  <c r="E249" i="20"/>
  <c r="Q248" i="20"/>
  <c r="M248" i="20"/>
  <c r="I248" i="20"/>
  <c r="E248" i="20"/>
  <c r="Q247" i="20"/>
  <c r="M247" i="20"/>
  <c r="I247" i="20"/>
  <c r="E247" i="20"/>
  <c r="Q246" i="20"/>
  <c r="M246" i="20"/>
  <c r="I246" i="20"/>
  <c r="E246" i="20"/>
  <c r="Q245" i="20"/>
  <c r="M245" i="20"/>
  <c r="I245" i="20"/>
  <c r="E245" i="20"/>
  <c r="Q244" i="20"/>
  <c r="M244" i="20"/>
  <c r="I244" i="20"/>
  <c r="E244" i="20"/>
  <c r="Q243" i="20"/>
  <c r="M243" i="20"/>
  <c r="I243" i="20"/>
  <c r="E243" i="20"/>
  <c r="Q242" i="20"/>
  <c r="M242" i="20"/>
  <c r="I242" i="20"/>
  <c r="E242" i="20"/>
  <c r="Q241" i="20"/>
  <c r="M241" i="20"/>
  <c r="I241" i="20"/>
  <c r="E241" i="20"/>
  <c r="Q240" i="20"/>
  <c r="M240" i="20"/>
  <c r="I240" i="20"/>
  <c r="E240" i="20"/>
  <c r="Q239" i="20"/>
  <c r="M239" i="20"/>
  <c r="I239" i="20"/>
  <c r="E239" i="20"/>
  <c r="Q238" i="20"/>
  <c r="M238" i="20"/>
  <c r="I238" i="20"/>
  <c r="E238" i="20"/>
  <c r="Q237" i="20"/>
  <c r="M237" i="20"/>
  <c r="I237" i="20"/>
  <c r="E237" i="20"/>
  <c r="Q236" i="20"/>
  <c r="M236" i="20"/>
  <c r="I236" i="20"/>
  <c r="E236" i="20"/>
  <c r="Q235" i="20"/>
  <c r="M235" i="20"/>
  <c r="I235" i="20"/>
  <c r="E235" i="20"/>
  <c r="Q234" i="20"/>
  <c r="M234" i="20"/>
  <c r="I234" i="20"/>
  <c r="E234" i="20"/>
  <c r="Q233" i="20"/>
  <c r="M233" i="20"/>
  <c r="I233" i="20"/>
  <c r="E233" i="20"/>
  <c r="Q232" i="20"/>
  <c r="M232" i="20"/>
  <c r="I232" i="20"/>
  <c r="E232" i="20"/>
  <c r="Q231" i="20"/>
  <c r="M231" i="20"/>
  <c r="I231" i="20"/>
  <c r="E231" i="20"/>
  <c r="Q230" i="20"/>
  <c r="M230" i="20"/>
  <c r="I230" i="20"/>
  <c r="E230" i="20"/>
  <c r="Q229" i="20"/>
  <c r="M229" i="20"/>
  <c r="I229" i="20"/>
  <c r="E229" i="20"/>
  <c r="Q228" i="20"/>
  <c r="M228" i="20"/>
  <c r="I228" i="20"/>
  <c r="E228" i="20"/>
  <c r="E100" i="20"/>
  <c r="I100" i="20"/>
  <c r="M100" i="20"/>
  <c r="Q100" i="20"/>
  <c r="Q138" i="20"/>
  <c r="M138" i="20"/>
  <c r="I138" i="20"/>
  <c r="E138" i="20"/>
  <c r="Q135" i="20"/>
  <c r="M135" i="20"/>
  <c r="I135" i="20"/>
  <c r="E135" i="20"/>
  <c r="Q132" i="20"/>
  <c r="M132" i="20"/>
  <c r="I132" i="20"/>
  <c r="E132" i="20"/>
  <c r="Q129" i="20"/>
  <c r="M129" i="20"/>
  <c r="I129" i="20"/>
  <c r="E129" i="20"/>
  <c r="Q126" i="20"/>
  <c r="M126" i="20"/>
  <c r="I126" i="20"/>
  <c r="E126" i="20"/>
  <c r="Q123" i="20"/>
  <c r="M123" i="20"/>
  <c r="I123" i="20"/>
  <c r="E123" i="20"/>
  <c r="Q120" i="20"/>
  <c r="M120" i="20"/>
  <c r="I120" i="20"/>
  <c r="E120" i="20"/>
  <c r="Q117" i="20"/>
  <c r="M117" i="20"/>
  <c r="I117" i="20"/>
  <c r="E117" i="20"/>
  <c r="Q114" i="20"/>
  <c r="M114" i="20"/>
  <c r="I114" i="20"/>
  <c r="E114" i="20"/>
  <c r="Q111" i="20"/>
  <c r="M111" i="20"/>
  <c r="I111" i="20"/>
  <c r="E111" i="20"/>
  <c r="Q106" i="20"/>
  <c r="M106" i="20"/>
  <c r="I106" i="20"/>
  <c r="E106" i="20"/>
  <c r="Q103" i="20"/>
  <c r="M103" i="20"/>
  <c r="I103" i="20"/>
  <c r="E103" i="20"/>
  <c r="Q81" i="20"/>
  <c r="M81" i="20"/>
  <c r="I81" i="20"/>
  <c r="E81" i="20"/>
  <c r="Q78" i="20"/>
  <c r="M78" i="20"/>
  <c r="I78" i="20"/>
  <c r="E78" i="20"/>
  <c r="Q75" i="20"/>
  <c r="M75" i="20"/>
  <c r="I75" i="20"/>
  <c r="E75" i="20"/>
  <c r="Q72" i="20"/>
  <c r="M72" i="20"/>
  <c r="I72" i="20"/>
  <c r="E72" i="20"/>
  <c r="Q69" i="20"/>
  <c r="M69" i="20"/>
  <c r="I69" i="20"/>
  <c r="E69" i="20"/>
  <c r="Q66" i="20"/>
  <c r="M66" i="20"/>
  <c r="I66" i="20"/>
  <c r="E66" i="20"/>
  <c r="Q203" i="20"/>
  <c r="M203" i="20"/>
  <c r="I203" i="20"/>
  <c r="E203" i="20"/>
  <c r="Q202" i="20"/>
  <c r="M202" i="20"/>
  <c r="I202" i="20"/>
  <c r="E202" i="20"/>
  <c r="Q201" i="20"/>
  <c r="M201" i="20"/>
  <c r="I201" i="20"/>
  <c r="E201" i="20"/>
  <c r="Q200" i="20"/>
  <c r="M200" i="20"/>
  <c r="I200" i="20"/>
  <c r="E200" i="20"/>
  <c r="Q199" i="20"/>
  <c r="M199" i="20"/>
  <c r="I199" i="20"/>
  <c r="E199" i="20"/>
  <c r="Q198" i="20"/>
  <c r="M198" i="20"/>
  <c r="I198" i="20"/>
  <c r="E198" i="20"/>
  <c r="Q197" i="20"/>
  <c r="M197" i="20"/>
  <c r="I197" i="20"/>
  <c r="E197" i="20"/>
  <c r="Q196" i="20"/>
  <c r="M196" i="20"/>
  <c r="I196" i="20"/>
  <c r="E196" i="20"/>
  <c r="Q195" i="20"/>
  <c r="M195" i="20"/>
  <c r="I195" i="20"/>
  <c r="E195" i="20"/>
  <c r="Q194" i="20"/>
  <c r="M194" i="20"/>
  <c r="I194" i="20"/>
  <c r="E194" i="20"/>
  <c r="Q193" i="20"/>
  <c r="M193" i="20"/>
  <c r="I193" i="20"/>
  <c r="E193" i="20"/>
  <c r="Q192" i="20"/>
  <c r="M192" i="20"/>
  <c r="I192" i="20"/>
  <c r="E192" i="20"/>
  <c r="Q191" i="20"/>
  <c r="M191" i="20"/>
  <c r="I191" i="20"/>
  <c r="E191" i="20"/>
  <c r="Q190" i="20"/>
  <c r="M190" i="20"/>
  <c r="I190" i="20"/>
  <c r="E190" i="20"/>
  <c r="Q189" i="20"/>
  <c r="M189" i="20"/>
  <c r="I189" i="20"/>
  <c r="E189" i="20"/>
  <c r="Q188" i="20"/>
  <c r="M188" i="20"/>
  <c r="I188" i="20"/>
  <c r="E188" i="20"/>
  <c r="Q48" i="20"/>
  <c r="M48" i="20"/>
  <c r="I48" i="20"/>
  <c r="E48" i="20"/>
  <c r="Q45" i="20"/>
  <c r="M45" i="20"/>
  <c r="I45" i="20"/>
  <c r="E45" i="20"/>
  <c r="Q42" i="20"/>
  <c r="M42" i="20"/>
  <c r="I42" i="20"/>
  <c r="E42" i="20"/>
  <c r="Q39" i="20"/>
  <c r="M39" i="20"/>
  <c r="I39" i="20"/>
  <c r="E39" i="20"/>
  <c r="Q36" i="20"/>
  <c r="M36" i="20"/>
  <c r="I36" i="20"/>
  <c r="E36" i="20"/>
  <c r="Q183" i="20"/>
  <c r="M183" i="20"/>
  <c r="I183" i="20"/>
  <c r="E183" i="20"/>
  <c r="Q182" i="20"/>
  <c r="M182" i="20"/>
  <c r="I182" i="20"/>
  <c r="E182" i="20"/>
  <c r="Q181" i="20"/>
  <c r="M181" i="20"/>
  <c r="I181" i="20"/>
  <c r="E181" i="20"/>
  <c r="Q180" i="20"/>
  <c r="M180" i="20"/>
  <c r="I180" i="20"/>
  <c r="E180" i="20"/>
  <c r="Q179" i="20"/>
  <c r="M179" i="20"/>
  <c r="I179" i="20"/>
  <c r="E179" i="20"/>
  <c r="Q178" i="20"/>
  <c r="M178" i="20"/>
  <c r="I178" i="20"/>
  <c r="E178" i="20"/>
  <c r="Q177" i="20"/>
  <c r="M177" i="20"/>
  <c r="I177" i="20"/>
  <c r="E177" i="20"/>
  <c r="Q176" i="20"/>
  <c r="M176" i="20"/>
  <c r="I176" i="20"/>
  <c r="E176" i="20"/>
  <c r="Q175" i="20"/>
  <c r="M175" i="20"/>
  <c r="I175" i="20"/>
  <c r="E175" i="20"/>
  <c r="Q174" i="20"/>
  <c r="M174" i="20"/>
  <c r="I174" i="20"/>
  <c r="E174" i="20"/>
  <c r="Q173" i="20"/>
  <c r="M173" i="20"/>
  <c r="I173" i="20"/>
  <c r="E173" i="20"/>
  <c r="Q172" i="20"/>
  <c r="M172" i="20"/>
  <c r="I172" i="20"/>
  <c r="E172" i="20"/>
  <c r="I7" i="20" l="1"/>
  <c r="M7" i="20"/>
  <c r="Q7" i="20"/>
  <c r="I8" i="20"/>
  <c r="M8" i="20"/>
  <c r="Q8" i="20"/>
  <c r="I9" i="20"/>
  <c r="M9" i="20"/>
  <c r="Q9" i="20"/>
  <c r="Q20" i="20"/>
  <c r="M20" i="20"/>
  <c r="I20" i="20"/>
  <c r="E20" i="20"/>
  <c r="Q17" i="20"/>
  <c r="M17" i="20"/>
  <c r="I17" i="20"/>
  <c r="E17" i="20"/>
  <c r="Q14" i="20"/>
  <c r="M14" i="20"/>
  <c r="I14" i="20"/>
  <c r="E14" i="20"/>
  <c r="Q11" i="20"/>
  <c r="M11" i="20"/>
  <c r="I11" i="20"/>
  <c r="E11" i="20"/>
  <c r="E8" i="20"/>
  <c r="Q5" i="20"/>
  <c r="M5" i="20"/>
  <c r="I5" i="20"/>
  <c r="E5" i="20"/>
  <c r="T80" i="14"/>
  <c r="P80" i="14"/>
  <c r="L80" i="14"/>
  <c r="H80" i="14"/>
  <c r="T79" i="14"/>
  <c r="P79" i="14"/>
  <c r="L79" i="14"/>
  <c r="H79" i="14"/>
  <c r="T78" i="14"/>
  <c r="P78" i="14"/>
  <c r="L78" i="14"/>
  <c r="H78" i="14"/>
  <c r="T77" i="14"/>
  <c r="P77" i="14"/>
  <c r="L77" i="14"/>
  <c r="H77" i="14"/>
  <c r="T76" i="14"/>
  <c r="P76" i="14"/>
  <c r="L76" i="14"/>
  <c r="H76" i="14"/>
  <c r="T75" i="14"/>
  <c r="P75" i="14"/>
  <c r="L75" i="14"/>
  <c r="H75" i="14"/>
  <c r="D74" i="14"/>
  <c r="T73" i="14"/>
  <c r="P73" i="14"/>
  <c r="L73" i="14"/>
  <c r="H73" i="14"/>
  <c r="T72" i="14"/>
  <c r="P72" i="14"/>
  <c r="L72" i="14"/>
  <c r="H72" i="14"/>
  <c r="T71" i="14"/>
  <c r="P71" i="14"/>
  <c r="L71" i="14"/>
  <c r="H71" i="14"/>
  <c r="D70" i="14"/>
  <c r="T69" i="14"/>
  <c r="P69" i="14"/>
  <c r="L69" i="14"/>
  <c r="H69" i="14"/>
  <c r="T68" i="14"/>
  <c r="P68" i="14"/>
  <c r="L68" i="14"/>
  <c r="H68" i="14"/>
  <c r="T67" i="14"/>
  <c r="P67" i="14"/>
  <c r="L67" i="14"/>
  <c r="H67" i="14"/>
  <c r="T65" i="14"/>
  <c r="P65" i="14"/>
  <c r="L65" i="14"/>
  <c r="H65" i="14"/>
  <c r="T64" i="14"/>
  <c r="P64" i="14"/>
  <c r="L64" i="14"/>
  <c r="H64" i="14"/>
  <c r="T63" i="14"/>
  <c r="P63" i="14"/>
  <c r="L63" i="14"/>
  <c r="H63" i="14"/>
  <c r="T62" i="14"/>
  <c r="P62" i="14"/>
  <c r="L62" i="14"/>
  <c r="H62" i="14"/>
  <c r="T61" i="14"/>
  <c r="P61" i="14"/>
  <c r="L61" i="14"/>
  <c r="H61" i="14"/>
  <c r="A24" i="9" l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T23" i="9"/>
  <c r="P23" i="9"/>
  <c r="L23" i="9"/>
  <c r="H23" i="9"/>
  <c r="T22" i="9"/>
  <c r="P22" i="9"/>
  <c r="L22" i="9"/>
  <c r="H22" i="9"/>
  <c r="T21" i="9"/>
  <c r="P21" i="9"/>
  <c r="L21" i="9"/>
  <c r="H21" i="9"/>
  <c r="T20" i="9"/>
  <c r="P20" i="9"/>
  <c r="L20" i="9"/>
  <c r="H20" i="9"/>
  <c r="T19" i="9"/>
  <c r="P19" i="9"/>
  <c r="L19" i="9"/>
  <c r="H19" i="9"/>
  <c r="Q113" i="20"/>
  <c r="M113" i="20"/>
  <c r="I113" i="20"/>
  <c r="E113" i="20"/>
  <c r="T35" i="6" l="1"/>
  <c r="P35" i="6"/>
  <c r="L35" i="6"/>
  <c r="H35" i="6"/>
  <c r="T34" i="6"/>
  <c r="P34" i="6"/>
  <c r="L34" i="6"/>
  <c r="H34" i="6"/>
  <c r="T33" i="6"/>
  <c r="P33" i="6"/>
  <c r="L33" i="6"/>
  <c r="H33" i="6"/>
  <c r="T32" i="6"/>
  <c r="P32" i="6"/>
  <c r="L32" i="6"/>
  <c r="H32" i="6"/>
  <c r="T31" i="6"/>
  <c r="P31" i="6"/>
  <c r="L31" i="6"/>
  <c r="H31" i="6"/>
  <c r="T30" i="6"/>
  <c r="P30" i="6"/>
  <c r="L30" i="6"/>
  <c r="H30" i="6"/>
  <c r="T29" i="6"/>
  <c r="P29" i="6"/>
  <c r="L29" i="6"/>
  <c r="H29" i="6"/>
  <c r="T28" i="6"/>
  <c r="P28" i="6"/>
  <c r="L28" i="6"/>
  <c r="H28" i="6"/>
  <c r="T27" i="6"/>
  <c r="P27" i="6"/>
  <c r="L27" i="6"/>
  <c r="H27" i="6"/>
  <c r="T26" i="6"/>
  <c r="P26" i="6"/>
  <c r="L26" i="6"/>
  <c r="H26" i="6"/>
  <c r="T30" i="7"/>
  <c r="P30" i="7"/>
  <c r="L30" i="7"/>
  <c r="H30" i="7"/>
  <c r="T29" i="7"/>
  <c r="P29" i="7"/>
  <c r="L29" i="7"/>
  <c r="H29" i="7"/>
  <c r="T28" i="7"/>
  <c r="P28" i="7"/>
  <c r="L28" i="7"/>
  <c r="H28" i="7"/>
  <c r="T27" i="7"/>
  <c r="P27" i="7"/>
  <c r="L27" i="7"/>
  <c r="H27" i="7"/>
  <c r="T26" i="7"/>
  <c r="P26" i="7"/>
  <c r="L26" i="7"/>
  <c r="H26" i="7"/>
  <c r="T60" i="14" l="1"/>
  <c r="P60" i="14"/>
  <c r="L60" i="14"/>
  <c r="H60" i="14"/>
  <c r="T59" i="14"/>
  <c r="P59" i="14"/>
  <c r="L59" i="14"/>
  <c r="H59" i="14"/>
  <c r="T58" i="14"/>
  <c r="P58" i="14"/>
  <c r="L58" i="14"/>
  <c r="H58" i="14"/>
  <c r="T57" i="14"/>
  <c r="P57" i="14"/>
  <c r="L57" i="14"/>
  <c r="H57" i="14"/>
  <c r="A57" i="14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T56" i="14"/>
  <c r="P56" i="14"/>
  <c r="L56" i="14"/>
  <c r="H56" i="14"/>
  <c r="T55" i="14"/>
  <c r="P55" i="14"/>
  <c r="L55" i="14"/>
  <c r="H55" i="14"/>
  <c r="T54" i="14"/>
  <c r="P54" i="14"/>
  <c r="L54" i="14"/>
  <c r="H54" i="14"/>
  <c r="T53" i="14"/>
  <c r="P53" i="14"/>
  <c r="L53" i="14"/>
  <c r="H53" i="14"/>
  <c r="T52" i="14"/>
  <c r="T50" i="14"/>
  <c r="P50" i="14"/>
  <c r="L50" i="14"/>
  <c r="H50" i="14"/>
  <c r="T49" i="14"/>
  <c r="P49" i="14"/>
  <c r="L49" i="14"/>
  <c r="H49" i="14"/>
  <c r="T48" i="14"/>
  <c r="P48" i="14"/>
  <c r="L48" i="14"/>
  <c r="H48" i="14"/>
  <c r="T47" i="14"/>
  <c r="P47" i="14"/>
  <c r="L47" i="14"/>
  <c r="H47" i="14"/>
  <c r="T46" i="14"/>
  <c r="P46" i="14"/>
  <c r="L46" i="14"/>
  <c r="H46" i="14"/>
  <c r="T45" i="14"/>
  <c r="P45" i="14"/>
  <c r="L45" i="14"/>
  <c r="H45" i="14"/>
  <c r="T44" i="14"/>
  <c r="P44" i="14"/>
  <c r="L44" i="14"/>
  <c r="H44" i="14"/>
  <c r="T43" i="14"/>
  <c r="P43" i="14"/>
  <c r="L43" i="14"/>
  <c r="H43" i="14"/>
  <c r="T42" i="14"/>
  <c r="P42" i="14"/>
  <c r="L42" i="14"/>
  <c r="H42" i="14"/>
  <c r="T41" i="14"/>
  <c r="P41" i="14"/>
  <c r="L41" i="14"/>
  <c r="H41" i="14"/>
  <c r="T40" i="14"/>
  <c r="P40" i="14"/>
  <c r="L40" i="14"/>
  <c r="H40" i="14"/>
  <c r="T39" i="14"/>
  <c r="P39" i="14"/>
  <c r="L39" i="14"/>
  <c r="H39" i="14"/>
  <c r="T38" i="14"/>
  <c r="P38" i="14"/>
  <c r="L38" i="14"/>
  <c r="H38" i="14"/>
  <c r="T44" i="10"/>
  <c r="P44" i="10"/>
  <c r="L44" i="10"/>
  <c r="H44" i="10"/>
  <c r="T43" i="10"/>
  <c r="P43" i="10"/>
  <c r="L43" i="10"/>
  <c r="H43" i="10"/>
  <c r="T42" i="10"/>
  <c r="P42" i="10"/>
  <c r="L42" i="10"/>
  <c r="H42" i="10"/>
  <c r="T41" i="10"/>
  <c r="P41" i="10"/>
  <c r="L41" i="10"/>
  <c r="H41" i="10"/>
  <c r="T40" i="10"/>
  <c r="P40" i="10"/>
  <c r="L40" i="10"/>
  <c r="H40" i="10"/>
  <c r="D39" i="10"/>
  <c r="T38" i="10"/>
  <c r="P38" i="10"/>
  <c r="L38" i="10"/>
  <c r="H38" i="10"/>
  <c r="D37" i="10"/>
  <c r="T36" i="10"/>
  <c r="P36" i="10"/>
  <c r="L36" i="10"/>
  <c r="H36" i="10"/>
  <c r="T34" i="10"/>
  <c r="P34" i="10"/>
  <c r="L34" i="10"/>
  <c r="H34" i="10"/>
  <c r="T33" i="10"/>
  <c r="P33" i="10"/>
  <c r="L33" i="10"/>
  <c r="H33" i="10"/>
  <c r="T32" i="10"/>
  <c r="P32" i="10"/>
  <c r="L32" i="10"/>
  <c r="H32" i="10"/>
  <c r="T31" i="10"/>
  <c r="P31" i="10"/>
  <c r="L31" i="10"/>
  <c r="H31" i="10"/>
  <c r="T30" i="10"/>
  <c r="P30" i="10"/>
  <c r="L30" i="10"/>
  <c r="H30" i="10"/>
  <c r="T29" i="10"/>
  <c r="P29" i="10"/>
  <c r="L29" i="10"/>
  <c r="H29" i="10"/>
  <c r="T27" i="10"/>
  <c r="P27" i="10"/>
  <c r="L27" i="10"/>
  <c r="H27" i="10"/>
  <c r="T26" i="10"/>
  <c r="P26" i="10"/>
  <c r="L26" i="10"/>
  <c r="H26" i="10"/>
  <c r="T25" i="10"/>
  <c r="P25" i="10"/>
  <c r="L25" i="10"/>
  <c r="H25" i="10"/>
  <c r="T24" i="10"/>
  <c r="P24" i="10"/>
  <c r="L24" i="10"/>
  <c r="H24" i="10"/>
  <c r="T23" i="10"/>
  <c r="P23" i="10"/>
  <c r="L23" i="10"/>
  <c r="H23" i="10"/>
  <c r="T22" i="10"/>
  <c r="P22" i="10"/>
  <c r="L22" i="10"/>
  <c r="H22" i="10"/>
  <c r="A21" i="13"/>
  <c r="A22" i="13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T42" i="13"/>
  <c r="P42" i="13"/>
  <c r="L42" i="13"/>
  <c r="H42" i="13"/>
  <c r="T41" i="13"/>
  <c r="P41" i="13"/>
  <c r="L41" i="13"/>
  <c r="H41" i="13"/>
  <c r="T40" i="13"/>
  <c r="P40" i="13"/>
  <c r="L40" i="13"/>
  <c r="H40" i="13"/>
  <c r="T39" i="13"/>
  <c r="P39" i="13"/>
  <c r="L39" i="13"/>
  <c r="H39" i="13"/>
  <c r="D38" i="13"/>
  <c r="T37" i="13"/>
  <c r="P37" i="13"/>
  <c r="L37" i="13"/>
  <c r="H37" i="13"/>
  <c r="T36" i="13"/>
  <c r="P36" i="13"/>
  <c r="L36" i="13"/>
  <c r="H36" i="13"/>
  <c r="T35" i="13"/>
  <c r="P35" i="13"/>
  <c r="L35" i="13"/>
  <c r="H35" i="13"/>
  <c r="T33" i="13"/>
  <c r="P33" i="13"/>
  <c r="L33" i="13"/>
  <c r="H33" i="13"/>
  <c r="T32" i="13"/>
  <c r="P32" i="13"/>
  <c r="L32" i="13"/>
  <c r="H32" i="13"/>
  <c r="T31" i="13"/>
  <c r="P31" i="13"/>
  <c r="L31" i="13"/>
  <c r="H31" i="13"/>
  <c r="T30" i="13"/>
  <c r="P30" i="13"/>
  <c r="L30" i="13"/>
  <c r="H30" i="13"/>
  <c r="T29" i="13"/>
  <c r="P29" i="13"/>
  <c r="L29" i="13"/>
  <c r="H29" i="13"/>
  <c r="T28" i="13"/>
  <c r="P28" i="13"/>
  <c r="L28" i="13"/>
  <c r="H28" i="13"/>
  <c r="T26" i="13"/>
  <c r="P26" i="13"/>
  <c r="L26" i="13"/>
  <c r="H26" i="13"/>
  <c r="T25" i="13"/>
  <c r="P25" i="13"/>
  <c r="L25" i="13"/>
  <c r="H25" i="13"/>
  <c r="T24" i="13"/>
  <c r="P24" i="13"/>
  <c r="L24" i="13"/>
  <c r="H24" i="13"/>
  <c r="T23" i="13"/>
  <c r="P23" i="13"/>
  <c r="L23" i="13"/>
  <c r="H23" i="13"/>
  <c r="T22" i="13"/>
  <c r="P22" i="13"/>
  <c r="L22" i="13"/>
  <c r="H22" i="13"/>
  <c r="T21" i="13"/>
  <c r="P21" i="13"/>
  <c r="L21" i="13"/>
  <c r="H21" i="13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T40" i="1"/>
  <c r="P40" i="1"/>
  <c r="L40" i="1"/>
  <c r="H40" i="1"/>
  <c r="D39" i="1"/>
  <c r="T38" i="1"/>
  <c r="P38" i="1"/>
  <c r="L38" i="1"/>
  <c r="H38" i="1"/>
  <c r="T37" i="1"/>
  <c r="P37" i="1"/>
  <c r="L37" i="1"/>
  <c r="H37" i="1"/>
  <c r="T36" i="1"/>
  <c r="P36" i="1"/>
  <c r="L36" i="1"/>
  <c r="H36" i="1"/>
  <c r="D35" i="1"/>
  <c r="T34" i="1"/>
  <c r="P34" i="1"/>
  <c r="L34" i="1"/>
  <c r="H34" i="1"/>
  <c r="T33" i="1"/>
  <c r="P33" i="1"/>
  <c r="L33" i="1"/>
  <c r="H33" i="1"/>
  <c r="T32" i="1"/>
  <c r="P32" i="1"/>
  <c r="L32" i="1"/>
  <c r="H32" i="1"/>
  <c r="T30" i="1"/>
  <c r="P30" i="1"/>
  <c r="L30" i="1"/>
  <c r="H30" i="1"/>
  <c r="T29" i="1"/>
  <c r="P29" i="1"/>
  <c r="L29" i="1"/>
  <c r="H29" i="1"/>
  <c r="T28" i="1"/>
  <c r="P28" i="1"/>
  <c r="L28" i="1"/>
  <c r="H28" i="1"/>
  <c r="T27" i="1"/>
  <c r="P27" i="1"/>
  <c r="L27" i="1"/>
  <c r="H27" i="1"/>
  <c r="T26" i="1"/>
  <c r="P26" i="1"/>
  <c r="L26" i="1"/>
  <c r="H26" i="1"/>
  <c r="T25" i="1"/>
  <c r="P25" i="1"/>
  <c r="L25" i="1"/>
  <c r="H25" i="1"/>
  <c r="T23" i="1"/>
  <c r="P23" i="1"/>
  <c r="L23" i="1"/>
  <c r="H23" i="1"/>
  <c r="T22" i="1"/>
  <c r="P22" i="1"/>
  <c r="L22" i="1"/>
  <c r="H22" i="1"/>
  <c r="T21" i="1"/>
  <c r="P21" i="1"/>
  <c r="L21" i="1"/>
  <c r="H21" i="1"/>
  <c r="T20" i="1"/>
  <c r="P20" i="1"/>
  <c r="L20" i="1"/>
  <c r="H20" i="1"/>
  <c r="T19" i="1"/>
  <c r="P19" i="1"/>
  <c r="L19" i="1"/>
  <c r="H19" i="1"/>
  <c r="T18" i="1"/>
  <c r="P18" i="1"/>
  <c r="L18" i="1"/>
  <c r="H18" i="1"/>
  <c r="T67" i="6"/>
  <c r="P67" i="6"/>
  <c r="L67" i="6"/>
  <c r="H67" i="6"/>
  <c r="T66" i="6"/>
  <c r="P66" i="6"/>
  <c r="L66" i="6"/>
  <c r="H66" i="6"/>
  <c r="T65" i="6"/>
  <c r="P65" i="6"/>
  <c r="L65" i="6"/>
  <c r="H65" i="6"/>
  <c r="T64" i="6"/>
  <c r="P64" i="6"/>
  <c r="L64" i="6"/>
  <c r="H64" i="6"/>
  <c r="T63" i="6"/>
  <c r="P63" i="6"/>
  <c r="L63" i="6"/>
  <c r="H63" i="6"/>
  <c r="T62" i="6"/>
  <c r="P62" i="6"/>
  <c r="L62" i="6"/>
  <c r="H62" i="6"/>
  <c r="T61" i="6"/>
  <c r="P61" i="6"/>
  <c r="L61" i="6"/>
  <c r="H61" i="6"/>
  <c r="T60" i="6"/>
  <c r="P60" i="6"/>
  <c r="L60" i="6"/>
  <c r="H60" i="6"/>
  <c r="T59" i="6"/>
  <c r="P59" i="6"/>
  <c r="L59" i="6"/>
  <c r="H59" i="6"/>
  <c r="T58" i="6"/>
  <c r="P58" i="6"/>
  <c r="L58" i="6"/>
  <c r="H58" i="6"/>
  <c r="T57" i="6"/>
  <c r="P57" i="6"/>
  <c r="L57" i="6"/>
  <c r="H57" i="6"/>
  <c r="T56" i="6"/>
  <c r="P56" i="6"/>
  <c r="L56" i="6"/>
  <c r="H56" i="6"/>
  <c r="T55" i="6"/>
  <c r="P55" i="6"/>
  <c r="L55" i="6"/>
  <c r="H55" i="6"/>
  <c r="T54" i="6"/>
  <c r="P54" i="6"/>
  <c r="L54" i="6"/>
  <c r="H54" i="6"/>
  <c r="T53" i="6"/>
  <c r="P53" i="6"/>
  <c r="L53" i="6"/>
  <c r="H53" i="6"/>
  <c r="T52" i="6"/>
  <c r="P52" i="6"/>
  <c r="L52" i="6"/>
  <c r="H52" i="6"/>
  <c r="T51" i="6"/>
  <c r="P51" i="6"/>
  <c r="L51" i="6"/>
  <c r="H51" i="6"/>
  <c r="T50" i="6"/>
  <c r="P50" i="6"/>
  <c r="L50" i="6"/>
  <c r="H50" i="6"/>
  <c r="T49" i="6"/>
  <c r="P49" i="6"/>
  <c r="L49" i="6"/>
  <c r="H49" i="6"/>
  <c r="T48" i="6"/>
  <c r="P48" i="6"/>
  <c r="L48" i="6"/>
  <c r="H48" i="6"/>
  <c r="T47" i="6"/>
  <c r="P47" i="6"/>
  <c r="L47" i="6"/>
  <c r="H47" i="6"/>
  <c r="T46" i="6"/>
  <c r="P46" i="6"/>
  <c r="L46" i="6"/>
  <c r="H46" i="6"/>
  <c r="T45" i="6"/>
  <c r="P45" i="6"/>
  <c r="L45" i="6"/>
  <c r="H45" i="6"/>
  <c r="T44" i="6"/>
  <c r="P44" i="6"/>
  <c r="L44" i="6"/>
  <c r="H44" i="6"/>
  <c r="T43" i="6"/>
  <c r="P43" i="6"/>
  <c r="L43" i="6"/>
  <c r="H43" i="6"/>
  <c r="T42" i="6"/>
  <c r="P42" i="6"/>
  <c r="L42" i="6"/>
  <c r="H42" i="6"/>
  <c r="T41" i="6"/>
  <c r="P41" i="6"/>
  <c r="L41" i="6"/>
  <c r="H41" i="6"/>
  <c r="T40" i="6"/>
  <c r="P40" i="6"/>
  <c r="L40" i="6"/>
  <c r="H40" i="6"/>
  <c r="T39" i="6"/>
  <c r="P39" i="6"/>
  <c r="L39" i="6"/>
  <c r="H39" i="6"/>
  <c r="T38" i="6"/>
  <c r="P38" i="6"/>
  <c r="L38" i="6"/>
  <c r="H38" i="6"/>
  <c r="T37" i="6"/>
  <c r="P37" i="6"/>
  <c r="L37" i="6"/>
  <c r="H37" i="6"/>
  <c r="T36" i="6"/>
  <c r="P36" i="6"/>
  <c r="L36" i="6"/>
  <c r="H36" i="6"/>
  <c r="T25" i="6"/>
  <c r="P25" i="6"/>
  <c r="L25" i="6"/>
  <c r="H25" i="6"/>
  <c r="T81" i="7"/>
  <c r="P81" i="7"/>
  <c r="L81" i="7"/>
  <c r="H81" i="7"/>
  <c r="T80" i="7"/>
  <c r="P80" i="7"/>
  <c r="L80" i="7"/>
  <c r="H80" i="7"/>
  <c r="T79" i="7"/>
  <c r="P79" i="7"/>
  <c r="L79" i="7"/>
  <c r="H79" i="7"/>
  <c r="T78" i="7"/>
  <c r="P78" i="7"/>
  <c r="L78" i="7"/>
  <c r="H78" i="7"/>
  <c r="T77" i="7"/>
  <c r="P77" i="7"/>
  <c r="L77" i="7"/>
  <c r="H77" i="7"/>
  <c r="T76" i="7"/>
  <c r="P76" i="7"/>
  <c r="L76" i="7"/>
  <c r="H76" i="7"/>
  <c r="T75" i="7"/>
  <c r="P75" i="7"/>
  <c r="L75" i="7"/>
  <c r="H75" i="7"/>
  <c r="T74" i="7"/>
  <c r="P74" i="7"/>
  <c r="L74" i="7"/>
  <c r="H74" i="7"/>
  <c r="T73" i="7"/>
  <c r="P73" i="7"/>
  <c r="L73" i="7"/>
  <c r="H73" i="7"/>
  <c r="T72" i="7"/>
  <c r="P72" i="7"/>
  <c r="L72" i="7"/>
  <c r="H72" i="7"/>
  <c r="T71" i="7"/>
  <c r="P71" i="7"/>
  <c r="L71" i="7"/>
  <c r="H71" i="7"/>
  <c r="T70" i="7"/>
  <c r="P70" i="7"/>
  <c r="L70" i="7"/>
  <c r="H70" i="7"/>
  <c r="T69" i="7"/>
  <c r="P69" i="7"/>
  <c r="L69" i="7"/>
  <c r="H69" i="7"/>
  <c r="T68" i="7"/>
  <c r="P68" i="7"/>
  <c r="L68" i="7"/>
  <c r="H68" i="7"/>
  <c r="T67" i="7"/>
  <c r="P67" i="7"/>
  <c r="L67" i="7"/>
  <c r="H67" i="7"/>
  <c r="T66" i="7"/>
  <c r="P66" i="7"/>
  <c r="L66" i="7"/>
  <c r="H66" i="7"/>
  <c r="T65" i="7"/>
  <c r="P65" i="7"/>
  <c r="L65" i="7"/>
  <c r="H65" i="7"/>
  <c r="T64" i="7"/>
  <c r="P64" i="7"/>
  <c r="L64" i="7"/>
  <c r="H64" i="7"/>
  <c r="T63" i="7"/>
  <c r="P63" i="7"/>
  <c r="L63" i="7"/>
  <c r="H63" i="7"/>
  <c r="T62" i="7"/>
  <c r="P62" i="7"/>
  <c r="L62" i="7"/>
  <c r="H62" i="7"/>
  <c r="T61" i="7"/>
  <c r="P61" i="7"/>
  <c r="L61" i="7"/>
  <c r="H61" i="7"/>
  <c r="T60" i="7"/>
  <c r="P60" i="7"/>
  <c r="L60" i="7"/>
  <c r="H60" i="7"/>
  <c r="T59" i="7"/>
  <c r="P59" i="7"/>
  <c r="L59" i="7"/>
  <c r="H59" i="7"/>
  <c r="T58" i="7"/>
  <c r="P58" i="7"/>
  <c r="L58" i="7"/>
  <c r="H58" i="7"/>
  <c r="T57" i="7"/>
  <c r="P57" i="7"/>
  <c r="L57" i="7"/>
  <c r="H57" i="7"/>
  <c r="T56" i="7"/>
  <c r="P56" i="7"/>
  <c r="L56" i="7"/>
  <c r="H56" i="7"/>
  <c r="T55" i="7"/>
  <c r="P55" i="7"/>
  <c r="L55" i="7"/>
  <c r="H55" i="7"/>
  <c r="T54" i="7"/>
  <c r="P54" i="7"/>
  <c r="L54" i="7"/>
  <c r="H54" i="7"/>
  <c r="T53" i="7"/>
  <c r="P53" i="7"/>
  <c r="L53" i="7"/>
  <c r="H53" i="7"/>
  <c r="T52" i="7"/>
  <c r="P52" i="7"/>
  <c r="L52" i="7"/>
  <c r="H52" i="7"/>
  <c r="T51" i="7"/>
  <c r="P51" i="7"/>
  <c r="L51" i="7"/>
  <c r="H51" i="7"/>
  <c r="T50" i="7"/>
  <c r="P50" i="7"/>
  <c r="L50" i="7"/>
  <c r="H50" i="7"/>
  <c r="T49" i="7"/>
  <c r="P49" i="7"/>
  <c r="L49" i="7"/>
  <c r="H49" i="7"/>
  <c r="T48" i="7"/>
  <c r="P48" i="7"/>
  <c r="L48" i="7"/>
  <c r="H48" i="7"/>
  <c r="T47" i="7"/>
  <c r="P47" i="7"/>
  <c r="L47" i="7"/>
  <c r="H47" i="7"/>
  <c r="T46" i="7"/>
  <c r="P46" i="7"/>
  <c r="L46" i="7"/>
  <c r="H46" i="7"/>
  <c r="T45" i="7"/>
  <c r="P45" i="7"/>
  <c r="L45" i="7"/>
  <c r="H45" i="7"/>
  <c r="T44" i="7"/>
  <c r="P44" i="7"/>
  <c r="L44" i="7"/>
  <c r="H44" i="7"/>
  <c r="T43" i="7"/>
  <c r="P43" i="7"/>
  <c r="L43" i="7"/>
  <c r="H43" i="7"/>
  <c r="T42" i="7"/>
  <c r="P42" i="7"/>
  <c r="L42" i="7"/>
  <c r="H42" i="7"/>
  <c r="T41" i="7"/>
  <c r="P41" i="7"/>
  <c r="L41" i="7"/>
  <c r="H41" i="7"/>
  <c r="T40" i="7"/>
  <c r="P40" i="7"/>
  <c r="L40" i="7"/>
  <c r="H40" i="7"/>
  <c r="T39" i="7"/>
  <c r="P39" i="7"/>
  <c r="L39" i="7"/>
  <c r="H39" i="7"/>
  <c r="T38" i="7"/>
  <c r="P38" i="7"/>
  <c r="L38" i="7"/>
  <c r="H38" i="7"/>
  <c r="T37" i="7"/>
  <c r="P37" i="7"/>
  <c r="L37" i="7"/>
  <c r="H37" i="7"/>
  <c r="T36" i="7"/>
  <c r="P36" i="7"/>
  <c r="L36" i="7"/>
  <c r="H36" i="7"/>
  <c r="T35" i="7"/>
  <c r="P35" i="7"/>
  <c r="L35" i="7"/>
  <c r="H35" i="7"/>
  <c r="T34" i="7"/>
  <c r="P34" i="7"/>
  <c r="L34" i="7"/>
  <c r="H34" i="7"/>
  <c r="T33" i="7"/>
  <c r="P33" i="7"/>
  <c r="L33" i="7"/>
  <c r="H33" i="7"/>
  <c r="T32" i="7"/>
  <c r="P32" i="7"/>
  <c r="L32" i="7"/>
  <c r="H32" i="7"/>
  <c r="T31" i="7"/>
  <c r="P31" i="7"/>
  <c r="L31" i="7"/>
  <c r="H31" i="7"/>
  <c r="T25" i="7"/>
  <c r="P25" i="7"/>
  <c r="L25" i="7"/>
  <c r="H25" i="7"/>
  <c r="H25" i="9"/>
  <c r="L25" i="9"/>
  <c r="P25" i="9"/>
  <c r="T25" i="9"/>
  <c r="H26" i="9"/>
  <c r="L26" i="9"/>
  <c r="P26" i="9"/>
  <c r="T26" i="9"/>
  <c r="H27" i="9"/>
  <c r="L27" i="9"/>
  <c r="P27" i="9"/>
  <c r="T27" i="9"/>
  <c r="H28" i="9"/>
  <c r="L28" i="9"/>
  <c r="P28" i="9"/>
  <c r="T28" i="9"/>
  <c r="H29" i="9"/>
  <c r="L29" i="9"/>
  <c r="P29" i="9"/>
  <c r="T29" i="9"/>
  <c r="H30" i="9"/>
  <c r="L30" i="9"/>
  <c r="P30" i="9"/>
  <c r="T30" i="9"/>
  <c r="H31" i="9"/>
  <c r="L31" i="9"/>
  <c r="P31" i="9"/>
  <c r="T31" i="9"/>
  <c r="H32" i="9"/>
  <c r="L32" i="9"/>
  <c r="P32" i="9"/>
  <c r="T32" i="9"/>
  <c r="H33" i="9"/>
  <c r="L33" i="9"/>
  <c r="P33" i="9"/>
  <c r="T33" i="9"/>
  <c r="H34" i="9"/>
  <c r="L34" i="9"/>
  <c r="P34" i="9"/>
  <c r="T34" i="9"/>
  <c r="H35" i="9"/>
  <c r="L35" i="9"/>
  <c r="P35" i="9"/>
  <c r="T35" i="9"/>
  <c r="H12" i="9"/>
  <c r="L12" i="9"/>
  <c r="P12" i="9"/>
  <c r="T12" i="9"/>
  <c r="H13" i="9"/>
  <c r="L13" i="9"/>
  <c r="P13" i="9"/>
  <c r="T13" i="9"/>
  <c r="H14" i="9"/>
  <c r="L14" i="9"/>
  <c r="P14" i="9"/>
  <c r="T14" i="9"/>
  <c r="H15" i="9"/>
  <c r="L15" i="9"/>
  <c r="P15" i="9"/>
  <c r="T15" i="9"/>
  <c r="H16" i="9"/>
  <c r="L16" i="9"/>
  <c r="P16" i="9"/>
  <c r="T16" i="9"/>
  <c r="H17" i="9"/>
  <c r="L17" i="9"/>
  <c r="P17" i="9"/>
  <c r="T17" i="9"/>
  <c r="H18" i="9"/>
  <c r="L18" i="9"/>
  <c r="P18" i="9"/>
  <c r="T18" i="9"/>
  <c r="H24" i="9"/>
  <c r="L24" i="9"/>
  <c r="P24" i="9"/>
  <c r="T24" i="9"/>
  <c r="T11" i="9"/>
  <c r="P11" i="9"/>
  <c r="L11" i="9"/>
  <c r="H11" i="9"/>
  <c r="T10" i="9"/>
  <c r="P10" i="9"/>
  <c r="L10" i="9"/>
  <c r="H10" i="9"/>
  <c r="T9" i="9"/>
  <c r="P9" i="9"/>
  <c r="L9" i="9"/>
  <c r="H9" i="9"/>
  <c r="T8" i="9"/>
  <c r="P8" i="9"/>
  <c r="L8" i="9"/>
  <c r="H8" i="9"/>
  <c r="Q94" i="20"/>
  <c r="M94" i="20"/>
  <c r="I94" i="20"/>
  <c r="E94" i="20"/>
  <c r="Q93" i="20"/>
  <c r="M93" i="20"/>
  <c r="I93" i="20"/>
  <c r="E93" i="20"/>
  <c r="Q92" i="20"/>
  <c r="M92" i="20"/>
  <c r="I92" i="20"/>
  <c r="E92" i="20"/>
  <c r="Q91" i="20"/>
  <c r="M91" i="20"/>
  <c r="I91" i="20"/>
  <c r="E91" i="20"/>
  <c r="Q90" i="20"/>
  <c r="M90" i="20"/>
  <c r="I90" i="20"/>
  <c r="E90" i="20"/>
  <c r="Q89" i="20"/>
  <c r="M89" i="20"/>
  <c r="I89" i="20"/>
  <c r="E89" i="20"/>
  <c r="Q88" i="20"/>
  <c r="M88" i="20"/>
  <c r="I88" i="20"/>
  <c r="E88" i="20"/>
  <c r="Q87" i="20"/>
  <c r="M87" i="20"/>
  <c r="I87" i="20"/>
  <c r="E87" i="20"/>
  <c r="Q86" i="20"/>
  <c r="M86" i="20"/>
  <c r="I86" i="20"/>
  <c r="E86" i="20"/>
  <c r="Q85" i="20"/>
  <c r="M85" i="20"/>
  <c r="I85" i="20"/>
  <c r="E85" i="20"/>
  <c r="Q84" i="20"/>
  <c r="M84" i="20"/>
  <c r="I84" i="20"/>
  <c r="E84" i="20"/>
  <c r="Q83" i="20"/>
  <c r="M83" i="20"/>
  <c r="I83" i="20"/>
  <c r="E83" i="20"/>
  <c r="Q82" i="20"/>
  <c r="M82" i="20"/>
  <c r="I82" i="20"/>
  <c r="E82" i="20"/>
  <c r="Q60" i="20"/>
  <c r="M60" i="20"/>
  <c r="I60" i="20"/>
  <c r="E60" i="20"/>
  <c r="Q59" i="20"/>
  <c r="M59" i="20"/>
  <c r="I59" i="20"/>
  <c r="E59" i="20"/>
  <c r="Q58" i="20"/>
  <c r="M58" i="20"/>
  <c r="I58" i="20"/>
  <c r="E58" i="20"/>
  <c r="Q57" i="20"/>
  <c r="M57" i="20"/>
  <c r="I57" i="20"/>
  <c r="E57" i="20"/>
  <c r="Q56" i="20"/>
  <c r="M56" i="20"/>
  <c r="I56" i="20"/>
  <c r="E56" i="20"/>
  <c r="Q55" i="20"/>
  <c r="M55" i="20"/>
  <c r="I55" i="20"/>
  <c r="E55" i="20"/>
  <c r="Q54" i="20"/>
  <c r="M54" i="20"/>
  <c r="I54" i="20"/>
  <c r="E54" i="20"/>
  <c r="Q53" i="20"/>
  <c r="M53" i="20"/>
  <c r="I53" i="20"/>
  <c r="E53" i="20"/>
  <c r="Q52" i="20"/>
  <c r="M52" i="20"/>
  <c r="I52" i="20"/>
  <c r="E52" i="20"/>
  <c r="Q28" i="20"/>
  <c r="M28" i="20"/>
  <c r="I28" i="20"/>
  <c r="E28" i="20"/>
  <c r="Q27" i="20"/>
  <c r="M27" i="20"/>
  <c r="I27" i="20"/>
  <c r="E27" i="20"/>
  <c r="Q26" i="20"/>
  <c r="M26" i="20"/>
  <c r="I26" i="20"/>
  <c r="E26" i="20"/>
  <c r="Q25" i="20"/>
  <c r="M25" i="20"/>
  <c r="I25" i="20"/>
  <c r="E25" i="20"/>
  <c r="Q24" i="20"/>
  <c r="M24" i="20"/>
  <c r="I24" i="20"/>
  <c r="E24" i="20"/>
  <c r="Q23" i="20"/>
  <c r="M23" i="20"/>
  <c r="I23" i="20"/>
  <c r="E23" i="20"/>
  <c r="Q22" i="20"/>
  <c r="M22" i="20"/>
  <c r="I22" i="20"/>
  <c r="E22" i="20"/>
  <c r="Q21" i="20"/>
  <c r="M21" i="20"/>
  <c r="I21" i="20"/>
  <c r="E21" i="20"/>
  <c r="Q134" i="20"/>
  <c r="M134" i="20"/>
  <c r="I134" i="20"/>
  <c r="E134" i="20"/>
  <c r="Q131" i="20"/>
  <c r="M131" i="20"/>
  <c r="I131" i="20"/>
  <c r="E131" i="20"/>
  <c r="Q128" i="20"/>
  <c r="M128" i="20"/>
  <c r="I128" i="20"/>
  <c r="E128" i="20"/>
  <c r="Q125" i="20"/>
  <c r="M125" i="20"/>
  <c r="I125" i="20"/>
  <c r="E125" i="20"/>
  <c r="Q122" i="20"/>
  <c r="M122" i="20"/>
  <c r="I122" i="20"/>
  <c r="E122" i="20"/>
  <c r="Q119" i="20"/>
  <c r="M119" i="20"/>
  <c r="I119" i="20"/>
  <c r="E119" i="20"/>
  <c r="Q116" i="20"/>
  <c r="M116" i="20"/>
  <c r="I116" i="20"/>
  <c r="E116" i="20"/>
  <c r="Q110" i="20"/>
  <c r="M110" i="20"/>
  <c r="I110" i="20"/>
  <c r="E110" i="20"/>
  <c r="Q108" i="20"/>
  <c r="M108" i="20"/>
  <c r="I108" i="20"/>
  <c r="E108" i="20"/>
  <c r="Q105" i="20"/>
  <c r="M105" i="20"/>
  <c r="I105" i="20"/>
  <c r="E105" i="20"/>
  <c r="Q102" i="20"/>
  <c r="M102" i="20"/>
  <c r="I102" i="20"/>
  <c r="E102" i="20"/>
  <c r="Q99" i="20"/>
  <c r="M99" i="20"/>
  <c r="I99" i="20"/>
  <c r="E99" i="20"/>
  <c r="Q136" i="20"/>
  <c r="M136" i="20"/>
  <c r="I136" i="20"/>
  <c r="E136" i="20"/>
  <c r="Q157" i="20"/>
  <c r="M157" i="20"/>
  <c r="I157" i="20"/>
  <c r="E157" i="20"/>
  <c r="Q156" i="20"/>
  <c r="M156" i="20"/>
  <c r="I156" i="20"/>
  <c r="E156" i="20"/>
  <c r="Q133" i="20"/>
  <c r="M133" i="20"/>
  <c r="I133" i="20"/>
  <c r="E133" i="20"/>
  <c r="Q130" i="20"/>
  <c r="M130" i="20"/>
  <c r="I130" i="20"/>
  <c r="E130" i="20"/>
  <c r="Q155" i="20"/>
  <c r="M155" i="20"/>
  <c r="I155" i="20"/>
  <c r="E155" i="20"/>
  <c r="Q154" i="20"/>
  <c r="M154" i="20"/>
  <c r="I154" i="20"/>
  <c r="E154" i="20"/>
  <c r="Q127" i="20"/>
  <c r="M127" i="20"/>
  <c r="I127" i="20"/>
  <c r="E127" i="20"/>
  <c r="Q153" i="20"/>
  <c r="M153" i="20"/>
  <c r="I153" i="20"/>
  <c r="E153" i="20"/>
  <c r="Q124" i="20"/>
  <c r="M124" i="20"/>
  <c r="I124" i="20"/>
  <c r="E124" i="20"/>
  <c r="Q152" i="20"/>
  <c r="M152" i="20"/>
  <c r="I152" i="20"/>
  <c r="E152" i="20"/>
  <c r="Q151" i="20"/>
  <c r="M151" i="20"/>
  <c r="I151" i="20"/>
  <c r="E151" i="20"/>
  <c r="Q121" i="20"/>
  <c r="M121" i="20"/>
  <c r="I121" i="20"/>
  <c r="E121" i="20"/>
  <c r="Q118" i="20"/>
  <c r="M118" i="20"/>
  <c r="I118" i="20"/>
  <c r="E118" i="20"/>
  <c r="Q150" i="20"/>
  <c r="M150" i="20"/>
  <c r="I150" i="20"/>
  <c r="E150" i="20"/>
  <c r="Q115" i="20"/>
  <c r="M115" i="20"/>
  <c r="I115" i="20"/>
  <c r="E115" i="20"/>
  <c r="Q149" i="20"/>
  <c r="M149" i="20"/>
  <c r="I149" i="20"/>
  <c r="E149" i="20"/>
  <c r="Q148" i="20"/>
  <c r="M148" i="20"/>
  <c r="I148" i="20"/>
  <c r="E148" i="20"/>
  <c r="Q147" i="20"/>
  <c r="M147" i="20"/>
  <c r="I147" i="20"/>
  <c r="E147" i="20"/>
  <c r="Q146" i="20"/>
  <c r="M146" i="20"/>
  <c r="I146" i="20"/>
  <c r="E146" i="20"/>
  <c r="Q145" i="20"/>
  <c r="M145" i="20"/>
  <c r="I145" i="20"/>
  <c r="E145" i="20"/>
  <c r="Q144" i="20"/>
  <c r="M144" i="20"/>
  <c r="I144" i="20"/>
  <c r="E144" i="20"/>
  <c r="Q112" i="20"/>
  <c r="M112" i="20"/>
  <c r="I112" i="20"/>
  <c r="E112" i="20"/>
  <c r="Q143" i="20"/>
  <c r="M143" i="20"/>
  <c r="I143" i="20"/>
  <c r="E143" i="20"/>
  <c r="Q142" i="20"/>
  <c r="M142" i="20"/>
  <c r="I142" i="20"/>
  <c r="E142" i="20"/>
  <c r="Q141" i="20"/>
  <c r="M141" i="20"/>
  <c r="I141" i="20"/>
  <c r="E141" i="20"/>
  <c r="Q109" i="20"/>
  <c r="M109" i="20"/>
  <c r="I109" i="20"/>
  <c r="E109" i="20"/>
  <c r="Q107" i="20"/>
  <c r="M107" i="20"/>
  <c r="I107" i="20"/>
  <c r="E107" i="20"/>
  <c r="Q104" i="20"/>
  <c r="M104" i="20"/>
  <c r="I104" i="20"/>
  <c r="E104" i="20"/>
  <c r="Q140" i="20"/>
  <c r="M140" i="20"/>
  <c r="I140" i="20"/>
  <c r="E140" i="20"/>
  <c r="Q139" i="20"/>
  <c r="M139" i="20"/>
  <c r="I139" i="20"/>
  <c r="E139" i="20"/>
  <c r="Q101" i="20"/>
  <c r="M101" i="20"/>
  <c r="I101" i="20"/>
  <c r="E101" i="20"/>
  <c r="Q98" i="20"/>
  <c r="M98" i="20"/>
  <c r="I98" i="20"/>
  <c r="E98" i="20"/>
  <c r="Q79" i="20"/>
  <c r="M79" i="20"/>
  <c r="I79" i="20"/>
  <c r="E79" i="20"/>
  <c r="Q76" i="20"/>
  <c r="M76" i="20"/>
  <c r="I76" i="20"/>
  <c r="E76" i="20"/>
  <c r="Q73" i="20"/>
  <c r="M73" i="20"/>
  <c r="I73" i="20"/>
  <c r="E73" i="20"/>
  <c r="Q70" i="20"/>
  <c r="M70" i="20"/>
  <c r="I70" i="20"/>
  <c r="E70" i="20"/>
  <c r="Q64" i="20"/>
  <c r="M64" i="20"/>
  <c r="I64" i="20"/>
  <c r="E64" i="20"/>
  <c r="Q67" i="20"/>
  <c r="M67" i="20"/>
  <c r="I67" i="20"/>
  <c r="E67" i="20"/>
  <c r="Q80" i="20"/>
  <c r="M80" i="20"/>
  <c r="I80" i="20"/>
  <c r="E80" i="20"/>
  <c r="Q77" i="20"/>
  <c r="M77" i="20"/>
  <c r="I77" i="20"/>
  <c r="E77" i="20"/>
  <c r="Q74" i="20"/>
  <c r="M74" i="20"/>
  <c r="I74" i="20"/>
  <c r="E74" i="20"/>
  <c r="Q71" i="20"/>
  <c r="M71" i="20"/>
  <c r="I71" i="20"/>
  <c r="E71" i="20"/>
  <c r="Q68" i="20"/>
  <c r="M68" i="20"/>
  <c r="I68" i="20"/>
  <c r="E68" i="20"/>
  <c r="Q65" i="20"/>
  <c r="M65" i="20"/>
  <c r="I65" i="20"/>
  <c r="E65" i="20"/>
  <c r="T24" i="26"/>
  <c r="P24" i="26"/>
  <c r="L24" i="26"/>
  <c r="H24" i="26"/>
  <c r="T23" i="26"/>
  <c r="P23" i="26"/>
  <c r="L23" i="26"/>
  <c r="H23" i="26"/>
  <c r="T22" i="26"/>
  <c r="P22" i="26"/>
  <c r="L22" i="26"/>
  <c r="H22" i="26"/>
  <c r="T21" i="26"/>
  <c r="P21" i="26"/>
  <c r="L21" i="26"/>
  <c r="H21" i="26"/>
  <c r="A21" i="26"/>
  <c r="A22" i="26" s="1"/>
  <c r="A23" i="26" s="1"/>
  <c r="A24" i="26" s="1"/>
  <c r="T20" i="26"/>
  <c r="P20" i="26"/>
  <c r="L20" i="26"/>
  <c r="H20" i="26"/>
  <c r="T19" i="26"/>
  <c r="P19" i="26"/>
  <c r="L19" i="26"/>
  <c r="H19" i="26"/>
  <c r="T18" i="26"/>
  <c r="P18" i="26"/>
  <c r="L18" i="26"/>
  <c r="H18" i="26"/>
  <c r="T17" i="26"/>
  <c r="P17" i="26"/>
  <c r="L17" i="26"/>
  <c r="H17" i="26"/>
  <c r="T16" i="26"/>
  <c r="P16" i="26"/>
  <c r="L16" i="26"/>
  <c r="H16" i="26"/>
  <c r="T15" i="26"/>
  <c r="P15" i="26"/>
  <c r="L15" i="26"/>
  <c r="H15" i="26"/>
  <c r="T14" i="26"/>
  <c r="P14" i="26"/>
  <c r="L14" i="26"/>
  <c r="H14" i="26"/>
  <c r="T13" i="26"/>
  <c r="P13" i="26"/>
  <c r="L13" i="26"/>
  <c r="H13" i="26"/>
  <c r="T12" i="26"/>
  <c r="P12" i="26"/>
  <c r="L12" i="26"/>
  <c r="H12" i="26"/>
  <c r="T11" i="26"/>
  <c r="P11" i="26"/>
  <c r="L11" i="26"/>
  <c r="H11" i="26"/>
  <c r="T10" i="26"/>
  <c r="P10" i="26"/>
  <c r="L10" i="26"/>
  <c r="H10" i="26"/>
  <c r="T9" i="26"/>
  <c r="P9" i="26"/>
  <c r="L9" i="26"/>
  <c r="H9" i="26"/>
  <c r="T8" i="26"/>
  <c r="P8" i="26"/>
  <c r="L8" i="26"/>
  <c r="H8" i="26"/>
  <c r="T7" i="26"/>
  <c r="P7" i="26"/>
  <c r="L7" i="26"/>
  <c r="H7" i="26"/>
  <c r="T6" i="26"/>
  <c r="P6" i="26"/>
  <c r="L6" i="26"/>
  <c r="H6" i="26"/>
  <c r="T5" i="26"/>
  <c r="P5" i="26"/>
  <c r="L5" i="26"/>
  <c r="H5" i="26"/>
  <c r="T4" i="26"/>
  <c r="P4" i="26"/>
  <c r="L4" i="26"/>
  <c r="H4" i="26"/>
  <c r="T3" i="26"/>
  <c r="P3" i="26"/>
  <c r="L3" i="26"/>
  <c r="H3" i="26"/>
  <c r="T2" i="26"/>
  <c r="P2" i="26"/>
  <c r="L2" i="26"/>
  <c r="H2" i="26"/>
  <c r="T24" i="25"/>
  <c r="P24" i="25"/>
  <c r="L24" i="25"/>
  <c r="H24" i="25"/>
  <c r="T23" i="25"/>
  <c r="P23" i="25"/>
  <c r="L23" i="25"/>
  <c r="H23" i="25"/>
  <c r="T22" i="25"/>
  <c r="P22" i="25"/>
  <c r="L22" i="25"/>
  <c r="H22" i="25"/>
  <c r="T21" i="25"/>
  <c r="P21" i="25"/>
  <c r="L21" i="25"/>
  <c r="H21" i="25"/>
  <c r="A21" i="25"/>
  <c r="A22" i="25" s="1"/>
  <c r="A23" i="25" s="1"/>
  <c r="A24" i="25" s="1"/>
  <c r="T20" i="25"/>
  <c r="P20" i="25"/>
  <c r="L20" i="25"/>
  <c r="H20" i="25"/>
  <c r="T19" i="25"/>
  <c r="P19" i="25"/>
  <c r="L19" i="25"/>
  <c r="H19" i="25"/>
  <c r="T18" i="25"/>
  <c r="P18" i="25"/>
  <c r="L18" i="25"/>
  <c r="H18" i="25"/>
  <c r="T17" i="25"/>
  <c r="P17" i="25"/>
  <c r="L17" i="25"/>
  <c r="H17" i="25"/>
  <c r="T16" i="25"/>
  <c r="P16" i="25"/>
  <c r="L16" i="25"/>
  <c r="H16" i="25"/>
  <c r="T15" i="25"/>
  <c r="P15" i="25"/>
  <c r="L15" i="25"/>
  <c r="H15" i="25"/>
  <c r="T14" i="25"/>
  <c r="P14" i="25"/>
  <c r="L14" i="25"/>
  <c r="H14" i="25"/>
  <c r="T13" i="25"/>
  <c r="P13" i="25"/>
  <c r="L13" i="25"/>
  <c r="H13" i="25"/>
  <c r="T12" i="25"/>
  <c r="P12" i="25"/>
  <c r="L12" i="25"/>
  <c r="H12" i="25"/>
  <c r="T11" i="25"/>
  <c r="P11" i="25"/>
  <c r="L11" i="25"/>
  <c r="H11" i="25"/>
  <c r="T10" i="25"/>
  <c r="P10" i="25"/>
  <c r="L10" i="25"/>
  <c r="H10" i="25"/>
  <c r="T9" i="25"/>
  <c r="P9" i="25"/>
  <c r="L9" i="25"/>
  <c r="H9" i="25"/>
  <c r="T8" i="25"/>
  <c r="P8" i="25"/>
  <c r="L8" i="25"/>
  <c r="H8" i="25"/>
  <c r="T7" i="25"/>
  <c r="P7" i="25"/>
  <c r="L7" i="25"/>
  <c r="H7" i="25"/>
  <c r="T6" i="25"/>
  <c r="P6" i="25"/>
  <c r="L6" i="25"/>
  <c r="H6" i="25"/>
  <c r="T5" i="25"/>
  <c r="P5" i="25"/>
  <c r="L5" i="25"/>
  <c r="H5" i="25"/>
  <c r="T4" i="25"/>
  <c r="P4" i="25"/>
  <c r="L4" i="25"/>
  <c r="H4" i="25"/>
  <c r="T3" i="25"/>
  <c r="P3" i="25"/>
  <c r="L3" i="25"/>
  <c r="H3" i="25"/>
  <c r="T2" i="25"/>
  <c r="P2" i="25"/>
  <c r="L2" i="25"/>
  <c r="H2" i="25"/>
  <c r="T24" i="24"/>
  <c r="P24" i="24"/>
  <c r="L24" i="24"/>
  <c r="H24" i="24"/>
  <c r="T23" i="24"/>
  <c r="P23" i="24"/>
  <c r="L23" i="24"/>
  <c r="H23" i="24"/>
  <c r="T22" i="24"/>
  <c r="P22" i="24"/>
  <c r="L22" i="24"/>
  <c r="H22" i="24"/>
  <c r="T21" i="24"/>
  <c r="P21" i="24"/>
  <c r="L21" i="24"/>
  <c r="H21" i="24"/>
  <c r="A21" i="24"/>
  <c r="A22" i="24" s="1"/>
  <c r="A23" i="24" s="1"/>
  <c r="A24" i="24" s="1"/>
  <c r="T20" i="24"/>
  <c r="P20" i="24"/>
  <c r="L20" i="24"/>
  <c r="H20" i="24"/>
  <c r="T19" i="24"/>
  <c r="P19" i="24"/>
  <c r="L19" i="24"/>
  <c r="H19" i="24"/>
  <c r="T18" i="24"/>
  <c r="P18" i="24"/>
  <c r="L18" i="24"/>
  <c r="H18" i="24"/>
  <c r="T17" i="24"/>
  <c r="P17" i="24"/>
  <c r="L17" i="24"/>
  <c r="H17" i="24"/>
  <c r="T16" i="24"/>
  <c r="P16" i="24"/>
  <c r="L16" i="24"/>
  <c r="H16" i="24"/>
  <c r="T15" i="24"/>
  <c r="P15" i="24"/>
  <c r="L15" i="24"/>
  <c r="H15" i="24"/>
  <c r="T14" i="24"/>
  <c r="P14" i="24"/>
  <c r="L14" i="24"/>
  <c r="H14" i="24"/>
  <c r="T13" i="24"/>
  <c r="P13" i="24"/>
  <c r="L13" i="24"/>
  <c r="H13" i="24"/>
  <c r="T12" i="24"/>
  <c r="P12" i="24"/>
  <c r="L12" i="24"/>
  <c r="H12" i="24"/>
  <c r="T11" i="24"/>
  <c r="P11" i="24"/>
  <c r="L11" i="24"/>
  <c r="H11" i="24"/>
  <c r="T10" i="24"/>
  <c r="P10" i="24"/>
  <c r="L10" i="24"/>
  <c r="H10" i="24"/>
  <c r="T9" i="24"/>
  <c r="P9" i="24"/>
  <c r="L9" i="24"/>
  <c r="H9" i="24"/>
  <c r="T8" i="24"/>
  <c r="P8" i="24"/>
  <c r="L8" i="24"/>
  <c r="H8" i="24"/>
  <c r="T7" i="24"/>
  <c r="P7" i="24"/>
  <c r="L7" i="24"/>
  <c r="H7" i="24"/>
  <c r="T6" i="24"/>
  <c r="P6" i="24"/>
  <c r="L6" i="24"/>
  <c r="H6" i="24"/>
  <c r="T5" i="24"/>
  <c r="P5" i="24"/>
  <c r="L5" i="24"/>
  <c r="H5" i="24"/>
  <c r="T4" i="24"/>
  <c r="P4" i="24"/>
  <c r="L4" i="24"/>
  <c r="H4" i="24"/>
  <c r="T3" i="24"/>
  <c r="P3" i="24"/>
  <c r="L3" i="24"/>
  <c r="H3" i="24"/>
  <c r="T2" i="24"/>
  <c r="P2" i="24"/>
  <c r="L2" i="24"/>
  <c r="H2" i="24"/>
  <c r="T24" i="22" l="1"/>
  <c r="P24" i="22"/>
  <c r="L24" i="22"/>
  <c r="H24" i="22"/>
  <c r="T23" i="22"/>
  <c r="P23" i="22"/>
  <c r="L23" i="22"/>
  <c r="H23" i="22"/>
  <c r="T22" i="22"/>
  <c r="P22" i="22"/>
  <c r="L22" i="22"/>
  <c r="H22" i="22"/>
  <c r="T21" i="22"/>
  <c r="P21" i="22"/>
  <c r="L21" i="22"/>
  <c r="H21" i="22"/>
  <c r="A21" i="22"/>
  <c r="A22" i="22" s="1"/>
  <c r="A23" i="22" s="1"/>
  <c r="A24" i="22" s="1"/>
  <c r="T20" i="22"/>
  <c r="P20" i="22"/>
  <c r="L20" i="22"/>
  <c r="H20" i="22"/>
  <c r="T19" i="22"/>
  <c r="P19" i="22"/>
  <c r="L19" i="22"/>
  <c r="H19" i="22"/>
  <c r="T18" i="22"/>
  <c r="P18" i="22"/>
  <c r="L18" i="22"/>
  <c r="H18" i="22"/>
  <c r="T17" i="22"/>
  <c r="P17" i="22"/>
  <c r="L17" i="22"/>
  <c r="H17" i="22"/>
  <c r="T16" i="22"/>
  <c r="P16" i="22"/>
  <c r="L16" i="22"/>
  <c r="H16" i="22"/>
  <c r="T15" i="22"/>
  <c r="P15" i="22"/>
  <c r="L15" i="22"/>
  <c r="H15" i="22"/>
  <c r="T14" i="22"/>
  <c r="P14" i="22"/>
  <c r="L14" i="22"/>
  <c r="H14" i="22"/>
  <c r="T13" i="22"/>
  <c r="P13" i="22"/>
  <c r="L13" i="22"/>
  <c r="H13" i="22"/>
  <c r="T12" i="22"/>
  <c r="P12" i="22"/>
  <c r="L12" i="22"/>
  <c r="H12" i="22"/>
  <c r="T11" i="22"/>
  <c r="P11" i="22"/>
  <c r="L11" i="22"/>
  <c r="H11" i="22"/>
  <c r="T10" i="22"/>
  <c r="P10" i="22"/>
  <c r="L10" i="22"/>
  <c r="H10" i="22"/>
  <c r="T9" i="22"/>
  <c r="P9" i="22"/>
  <c r="L9" i="22"/>
  <c r="H9" i="22"/>
  <c r="T8" i="22"/>
  <c r="P8" i="22"/>
  <c r="L8" i="22"/>
  <c r="H8" i="22"/>
  <c r="T7" i="22"/>
  <c r="P7" i="22"/>
  <c r="L7" i="22"/>
  <c r="H7" i="22"/>
  <c r="T6" i="22"/>
  <c r="P6" i="22"/>
  <c r="L6" i="22"/>
  <c r="H6" i="22"/>
  <c r="T5" i="22"/>
  <c r="P5" i="22"/>
  <c r="L5" i="22"/>
  <c r="H5" i="22"/>
  <c r="T4" i="22"/>
  <c r="P4" i="22"/>
  <c r="L4" i="22"/>
  <c r="H4" i="22"/>
  <c r="T3" i="22"/>
  <c r="P3" i="22"/>
  <c r="L3" i="22"/>
  <c r="H3" i="22"/>
  <c r="T2" i="22"/>
  <c r="P2" i="22"/>
  <c r="L2" i="22"/>
  <c r="H2" i="22"/>
  <c r="T24" i="21"/>
  <c r="P24" i="21"/>
  <c r="L24" i="21"/>
  <c r="H24" i="21"/>
  <c r="T23" i="21"/>
  <c r="P23" i="21"/>
  <c r="L23" i="21"/>
  <c r="H23" i="21"/>
  <c r="T22" i="21"/>
  <c r="P22" i="21"/>
  <c r="L22" i="21"/>
  <c r="H22" i="21"/>
  <c r="T21" i="21"/>
  <c r="P21" i="21"/>
  <c r="L21" i="21"/>
  <c r="H21" i="21"/>
  <c r="A21" i="21"/>
  <c r="A22" i="21" s="1"/>
  <c r="A23" i="21" s="1"/>
  <c r="A24" i="21" s="1"/>
  <c r="T20" i="21"/>
  <c r="P20" i="21"/>
  <c r="L20" i="21"/>
  <c r="H20" i="21"/>
  <c r="T19" i="21"/>
  <c r="P19" i="21"/>
  <c r="L19" i="21"/>
  <c r="H19" i="21"/>
  <c r="T18" i="21"/>
  <c r="P18" i="21"/>
  <c r="L18" i="21"/>
  <c r="H18" i="21"/>
  <c r="T17" i="21"/>
  <c r="P17" i="21"/>
  <c r="L17" i="21"/>
  <c r="H17" i="21"/>
  <c r="T16" i="21"/>
  <c r="P16" i="21"/>
  <c r="L16" i="21"/>
  <c r="H16" i="21"/>
  <c r="T15" i="21"/>
  <c r="P15" i="21"/>
  <c r="L15" i="21"/>
  <c r="H15" i="21"/>
  <c r="T14" i="21"/>
  <c r="P14" i="21"/>
  <c r="L14" i="21"/>
  <c r="H14" i="21"/>
  <c r="T13" i="21"/>
  <c r="P13" i="21"/>
  <c r="L13" i="21"/>
  <c r="H13" i="21"/>
  <c r="T12" i="21"/>
  <c r="P12" i="21"/>
  <c r="L12" i="21"/>
  <c r="H12" i="21"/>
  <c r="T11" i="21"/>
  <c r="P11" i="21"/>
  <c r="L11" i="21"/>
  <c r="H11" i="21"/>
  <c r="T10" i="21"/>
  <c r="P10" i="21"/>
  <c r="L10" i="21"/>
  <c r="H10" i="21"/>
  <c r="T9" i="21"/>
  <c r="P9" i="21"/>
  <c r="L9" i="21"/>
  <c r="H9" i="21"/>
  <c r="T8" i="21"/>
  <c r="P8" i="21"/>
  <c r="L8" i="21"/>
  <c r="H8" i="21"/>
  <c r="T7" i="21"/>
  <c r="P7" i="21"/>
  <c r="L7" i="21"/>
  <c r="H7" i="21"/>
  <c r="T6" i="21"/>
  <c r="P6" i="21"/>
  <c r="L6" i="21"/>
  <c r="H6" i="21"/>
  <c r="T5" i="21"/>
  <c r="P5" i="21"/>
  <c r="L5" i="21"/>
  <c r="H5" i="21"/>
  <c r="T4" i="21"/>
  <c r="P4" i="21"/>
  <c r="L4" i="21"/>
  <c r="H4" i="21"/>
  <c r="T3" i="21"/>
  <c r="P3" i="21"/>
  <c r="L3" i="21"/>
  <c r="H3" i="21"/>
  <c r="T2" i="21"/>
  <c r="P2" i="21"/>
  <c r="L2" i="21"/>
  <c r="H2" i="21"/>
  <c r="Q4" i="20" l="1"/>
  <c r="Q3" i="20"/>
  <c r="Q49" i="20"/>
  <c r="M49" i="20"/>
  <c r="I49" i="20"/>
  <c r="E49" i="20"/>
  <c r="Q46" i="20"/>
  <c r="M46" i="20"/>
  <c r="I46" i="20"/>
  <c r="E46" i="20"/>
  <c r="Q43" i="20"/>
  <c r="M43" i="20"/>
  <c r="I43" i="20"/>
  <c r="E43" i="20"/>
  <c r="Q40" i="20"/>
  <c r="M40" i="20"/>
  <c r="I40" i="20"/>
  <c r="E40" i="20"/>
  <c r="Q37" i="20"/>
  <c r="M37" i="20"/>
  <c r="I37" i="20"/>
  <c r="E37" i="20"/>
  <c r="Q34" i="20"/>
  <c r="M34" i="20"/>
  <c r="I34" i="20"/>
  <c r="E34" i="20"/>
  <c r="Q32" i="20"/>
  <c r="M32" i="20"/>
  <c r="I32" i="20"/>
  <c r="E32" i="20"/>
  <c r="Q50" i="20"/>
  <c r="M50" i="20"/>
  <c r="I50" i="20"/>
  <c r="E50" i="20"/>
  <c r="Q47" i="20"/>
  <c r="M47" i="20"/>
  <c r="I47" i="20"/>
  <c r="E47" i="20"/>
  <c r="Q44" i="20"/>
  <c r="M44" i="20"/>
  <c r="I44" i="20"/>
  <c r="E44" i="20"/>
  <c r="Q41" i="20"/>
  <c r="M41" i="20"/>
  <c r="I41" i="20"/>
  <c r="E41" i="20"/>
  <c r="Q38" i="20"/>
  <c r="M38" i="20"/>
  <c r="I38" i="20"/>
  <c r="E38" i="20"/>
  <c r="Q35" i="20"/>
  <c r="M35" i="20"/>
  <c r="I35" i="20"/>
  <c r="E35" i="20"/>
  <c r="Q33" i="20"/>
  <c r="M33" i="20"/>
  <c r="I33" i="20"/>
  <c r="E33" i="20"/>
  <c r="E7" i="20"/>
  <c r="Q19" i="20"/>
  <c r="M19" i="20"/>
  <c r="I19" i="20"/>
  <c r="E19" i="20"/>
  <c r="Q16" i="20"/>
  <c r="M16" i="20"/>
  <c r="I16" i="20"/>
  <c r="E16" i="20"/>
  <c r="Q10" i="20"/>
  <c r="M10" i="20"/>
  <c r="I10" i="20"/>
  <c r="E10" i="20"/>
  <c r="Q13" i="20"/>
  <c r="M13" i="20"/>
  <c r="I13" i="20"/>
  <c r="E13" i="20"/>
  <c r="M4" i="20"/>
  <c r="I4" i="20"/>
  <c r="E4" i="20"/>
  <c r="Q18" i="20"/>
  <c r="M18" i="20"/>
  <c r="I18" i="20"/>
  <c r="E18" i="20"/>
  <c r="Q15" i="20"/>
  <c r="M15" i="20"/>
  <c r="I15" i="20"/>
  <c r="E15" i="20"/>
  <c r="Q12" i="20"/>
  <c r="M12" i="20"/>
  <c r="I12" i="20"/>
  <c r="E12" i="20"/>
  <c r="E9" i="20"/>
  <c r="Q6" i="20"/>
  <c r="M6" i="20"/>
  <c r="I6" i="20"/>
  <c r="E6" i="20"/>
  <c r="M3" i="20"/>
  <c r="I3" i="20"/>
  <c r="E3" i="20"/>
  <c r="T9" i="17" l="1"/>
  <c r="P9" i="17"/>
  <c r="L9" i="17"/>
  <c r="H9" i="17"/>
  <c r="T6" i="17"/>
  <c r="P6" i="17"/>
  <c r="L6" i="17"/>
  <c r="H6" i="17"/>
  <c r="T12" i="17"/>
  <c r="P12" i="17"/>
  <c r="L12" i="17"/>
  <c r="H12" i="17"/>
  <c r="T3" i="17"/>
  <c r="P3" i="17"/>
  <c r="L3" i="17"/>
  <c r="H3" i="17"/>
  <c r="T14" i="17"/>
  <c r="P14" i="17"/>
  <c r="L14" i="17"/>
  <c r="H14" i="17"/>
  <c r="T11" i="17"/>
  <c r="P11" i="17"/>
  <c r="L11" i="17"/>
  <c r="H11" i="17"/>
  <c r="T8" i="17"/>
  <c r="P8" i="17"/>
  <c r="L8" i="17"/>
  <c r="H8" i="17"/>
  <c r="T5" i="17"/>
  <c r="P5" i="17"/>
  <c r="L5" i="17"/>
  <c r="H5" i="17"/>
  <c r="T2" i="17"/>
  <c r="P2" i="17"/>
  <c r="L2" i="17"/>
  <c r="H2" i="17"/>
  <c r="T36" i="14"/>
  <c r="P36" i="14"/>
  <c r="L36" i="14"/>
  <c r="H36" i="14"/>
  <c r="T35" i="14"/>
  <c r="P35" i="14"/>
  <c r="L35" i="14"/>
  <c r="H35" i="14"/>
  <c r="T34" i="14"/>
  <c r="P34" i="14"/>
  <c r="L34" i="14"/>
  <c r="H34" i="14"/>
  <c r="T33" i="14"/>
  <c r="P33" i="14"/>
  <c r="L33" i="14"/>
  <c r="H33" i="14"/>
  <c r="T32" i="14"/>
  <c r="P32" i="14"/>
  <c r="L32" i="14"/>
  <c r="H32" i="14"/>
  <c r="T31" i="14"/>
  <c r="P31" i="14"/>
  <c r="L31" i="14"/>
  <c r="H31" i="14"/>
  <c r="T30" i="14"/>
  <c r="P30" i="14"/>
  <c r="L30" i="14"/>
  <c r="H30" i="14"/>
  <c r="T29" i="14"/>
  <c r="P29" i="14"/>
  <c r="L29" i="14"/>
  <c r="H29" i="14"/>
  <c r="T28" i="14"/>
  <c r="P28" i="14"/>
  <c r="L28" i="14"/>
  <c r="H28" i="14"/>
  <c r="T27" i="14"/>
  <c r="P27" i="14"/>
  <c r="L27" i="14"/>
  <c r="H27" i="14"/>
  <c r="T26" i="14"/>
  <c r="P26" i="14"/>
  <c r="L26" i="14"/>
  <c r="H26" i="14"/>
  <c r="T25" i="14"/>
  <c r="P25" i="14"/>
  <c r="L25" i="14"/>
  <c r="H25" i="14"/>
  <c r="T24" i="14" l="1"/>
  <c r="P24" i="14"/>
  <c r="L24" i="14"/>
  <c r="H24" i="14"/>
  <c r="T23" i="14"/>
  <c r="P23" i="14"/>
  <c r="L23" i="14"/>
  <c r="H23" i="14"/>
  <c r="T22" i="14"/>
  <c r="P22" i="14"/>
  <c r="L22" i="14"/>
  <c r="H22" i="14"/>
  <c r="T21" i="14"/>
  <c r="P21" i="14"/>
  <c r="L21" i="14"/>
  <c r="H21" i="14"/>
  <c r="A21" i="14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T20" i="14"/>
  <c r="P20" i="14"/>
  <c r="L20" i="14"/>
  <c r="H20" i="14"/>
  <c r="T19" i="14"/>
  <c r="P19" i="14"/>
  <c r="L19" i="14"/>
  <c r="H19" i="14"/>
  <c r="T18" i="14"/>
  <c r="P18" i="14"/>
  <c r="L18" i="14"/>
  <c r="H18" i="14"/>
  <c r="T17" i="14"/>
  <c r="P17" i="14"/>
  <c r="L17" i="14"/>
  <c r="H17" i="14"/>
  <c r="T16" i="14"/>
  <c r="P16" i="14"/>
  <c r="L16" i="14"/>
  <c r="H16" i="14"/>
  <c r="T15" i="14"/>
  <c r="P15" i="14"/>
  <c r="L15" i="14"/>
  <c r="H15" i="14"/>
  <c r="T14" i="14"/>
  <c r="P14" i="14"/>
  <c r="L14" i="14"/>
  <c r="H14" i="14"/>
  <c r="T13" i="14"/>
  <c r="P13" i="14"/>
  <c r="L13" i="14"/>
  <c r="H13" i="14"/>
  <c r="T12" i="14"/>
  <c r="P12" i="14"/>
  <c r="L12" i="14"/>
  <c r="H12" i="14"/>
  <c r="T11" i="14"/>
  <c r="P11" i="14"/>
  <c r="L11" i="14"/>
  <c r="H11" i="14"/>
  <c r="T10" i="14"/>
  <c r="P10" i="14"/>
  <c r="L10" i="14"/>
  <c r="H10" i="14"/>
  <c r="T9" i="14"/>
  <c r="P9" i="14"/>
  <c r="L9" i="14"/>
  <c r="H9" i="14"/>
  <c r="T8" i="14"/>
  <c r="P8" i="14"/>
  <c r="L8" i="14"/>
  <c r="H8" i="14"/>
  <c r="T7" i="14"/>
  <c r="P7" i="14"/>
  <c r="L7" i="14"/>
  <c r="H7" i="14"/>
  <c r="T6" i="14"/>
  <c r="P6" i="14"/>
  <c r="L6" i="14"/>
  <c r="H6" i="14"/>
  <c r="T5" i="14"/>
  <c r="P5" i="14"/>
  <c r="L5" i="14"/>
  <c r="H5" i="14"/>
  <c r="T4" i="14"/>
  <c r="P4" i="14"/>
  <c r="L4" i="14"/>
  <c r="H4" i="14"/>
  <c r="T3" i="14"/>
  <c r="P3" i="14"/>
  <c r="L3" i="14"/>
  <c r="H3" i="14"/>
  <c r="T2" i="14"/>
  <c r="P2" i="14"/>
  <c r="L2" i="14"/>
  <c r="H2" i="14"/>
  <c r="T19" i="13"/>
  <c r="P19" i="13"/>
  <c r="L19" i="13"/>
  <c r="H19" i="13"/>
  <c r="T18" i="13"/>
  <c r="P18" i="13"/>
  <c r="L18" i="13"/>
  <c r="H18" i="13"/>
  <c r="T17" i="13"/>
  <c r="P17" i="13"/>
  <c r="L17" i="13"/>
  <c r="H17" i="13"/>
  <c r="T16" i="13"/>
  <c r="P16" i="13"/>
  <c r="L16" i="13"/>
  <c r="H16" i="13"/>
  <c r="T15" i="13"/>
  <c r="P15" i="13"/>
  <c r="L15" i="13"/>
  <c r="H15" i="13"/>
  <c r="T14" i="13"/>
  <c r="P14" i="13"/>
  <c r="L14" i="13"/>
  <c r="H14" i="13"/>
  <c r="T13" i="13"/>
  <c r="P13" i="13"/>
  <c r="L13" i="13"/>
  <c r="H13" i="13"/>
  <c r="T12" i="13"/>
  <c r="P12" i="13"/>
  <c r="L12" i="13"/>
  <c r="H12" i="13"/>
  <c r="T11" i="13"/>
  <c r="P11" i="13"/>
  <c r="L11" i="13"/>
  <c r="H11" i="13"/>
  <c r="T10" i="13"/>
  <c r="P10" i="13"/>
  <c r="L10" i="13"/>
  <c r="H10" i="13"/>
  <c r="T9" i="13"/>
  <c r="P9" i="13"/>
  <c r="L9" i="13"/>
  <c r="H9" i="13"/>
  <c r="T8" i="13"/>
  <c r="P8" i="13"/>
  <c r="L8" i="13"/>
  <c r="H8" i="13"/>
  <c r="T7" i="13"/>
  <c r="P7" i="13"/>
  <c r="L7" i="13"/>
  <c r="H7" i="13"/>
  <c r="T6" i="13"/>
  <c r="P6" i="13"/>
  <c r="L6" i="13"/>
  <c r="H6" i="13"/>
  <c r="T5" i="13"/>
  <c r="P5" i="13"/>
  <c r="L5" i="13"/>
  <c r="H5" i="13"/>
  <c r="T4" i="13"/>
  <c r="P4" i="13"/>
  <c r="L4" i="13"/>
  <c r="H4" i="13"/>
  <c r="T3" i="13"/>
  <c r="P3" i="13"/>
  <c r="L3" i="13"/>
  <c r="H3" i="13"/>
  <c r="T2" i="13"/>
  <c r="P2" i="13"/>
  <c r="L2" i="13"/>
  <c r="H2" i="13"/>
  <c r="H10" i="10" l="1"/>
  <c r="L8" i="1" l="1"/>
  <c r="L5" i="1"/>
  <c r="T11" i="1"/>
  <c r="T24" i="11" l="1"/>
  <c r="P24" i="11"/>
  <c r="L24" i="11"/>
  <c r="H24" i="11"/>
  <c r="T23" i="11"/>
  <c r="P23" i="11"/>
  <c r="L23" i="11"/>
  <c r="H23" i="11"/>
  <c r="T22" i="11"/>
  <c r="P22" i="11"/>
  <c r="L22" i="11"/>
  <c r="H22" i="11"/>
  <c r="T21" i="11"/>
  <c r="P21" i="11"/>
  <c r="L21" i="11"/>
  <c r="H21" i="11"/>
  <c r="A21" i="11"/>
  <c r="A22" i="11" s="1"/>
  <c r="A23" i="11" s="1"/>
  <c r="A24" i="11" s="1"/>
  <c r="T20" i="11"/>
  <c r="P20" i="11"/>
  <c r="L20" i="11"/>
  <c r="H20" i="11"/>
  <c r="T19" i="11"/>
  <c r="P19" i="11"/>
  <c r="L19" i="11"/>
  <c r="H19" i="11"/>
  <c r="T18" i="11"/>
  <c r="P18" i="11"/>
  <c r="L18" i="11"/>
  <c r="H18" i="11"/>
  <c r="T17" i="11"/>
  <c r="P17" i="11"/>
  <c r="L17" i="11"/>
  <c r="H17" i="11"/>
  <c r="T16" i="11"/>
  <c r="P16" i="11"/>
  <c r="L16" i="11"/>
  <c r="H16" i="11"/>
  <c r="T15" i="11"/>
  <c r="P15" i="11"/>
  <c r="L15" i="11"/>
  <c r="H15" i="11"/>
  <c r="T14" i="11"/>
  <c r="P14" i="11"/>
  <c r="L14" i="11"/>
  <c r="H14" i="11"/>
  <c r="T13" i="11"/>
  <c r="P13" i="11"/>
  <c r="L13" i="11"/>
  <c r="H13" i="11"/>
  <c r="T12" i="11"/>
  <c r="P12" i="11"/>
  <c r="L12" i="11"/>
  <c r="H12" i="11"/>
  <c r="T11" i="11"/>
  <c r="P11" i="11"/>
  <c r="L11" i="11"/>
  <c r="H11" i="11"/>
  <c r="T10" i="11"/>
  <c r="P10" i="11"/>
  <c r="L10" i="11"/>
  <c r="H10" i="11"/>
  <c r="T9" i="11"/>
  <c r="P9" i="11"/>
  <c r="L9" i="11"/>
  <c r="H9" i="11"/>
  <c r="T8" i="11"/>
  <c r="P8" i="11"/>
  <c r="L8" i="11"/>
  <c r="H8" i="11"/>
  <c r="T7" i="11"/>
  <c r="P7" i="11"/>
  <c r="L7" i="11"/>
  <c r="H7" i="11"/>
  <c r="T6" i="11"/>
  <c r="P6" i="11"/>
  <c r="L6" i="11"/>
  <c r="H6" i="11"/>
  <c r="T4" i="11"/>
  <c r="P4" i="11"/>
  <c r="L4" i="11"/>
  <c r="H4" i="11"/>
  <c r="T3" i="11"/>
  <c r="P3" i="11"/>
  <c r="L3" i="11"/>
  <c r="H3" i="11"/>
  <c r="T2" i="11"/>
  <c r="P2" i="11"/>
  <c r="L2" i="11"/>
  <c r="H2" i="11"/>
  <c r="H20" i="10"/>
  <c r="H19" i="10"/>
  <c r="H18" i="10"/>
  <c r="H17" i="10"/>
  <c r="H16" i="10"/>
  <c r="H15" i="10"/>
  <c r="H14" i="10"/>
  <c r="H13" i="10"/>
  <c r="H12" i="10"/>
  <c r="H11" i="10"/>
  <c r="H9" i="10"/>
  <c r="H8" i="10"/>
  <c r="H7" i="10"/>
  <c r="H6" i="10"/>
  <c r="H5" i="10"/>
  <c r="H4" i="10"/>
  <c r="H3" i="10"/>
  <c r="H2" i="10"/>
  <c r="L2" i="10"/>
  <c r="L3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P2" i="10"/>
  <c r="P3" i="10"/>
  <c r="P4" i="10"/>
  <c r="P5" i="10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H7" i="7"/>
  <c r="A21" i="10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T20" i="10"/>
  <c r="T19" i="10"/>
  <c r="T18" i="10"/>
  <c r="T17" i="10"/>
  <c r="T16" i="10"/>
  <c r="T15" i="10"/>
  <c r="T14" i="10"/>
  <c r="T13" i="10"/>
  <c r="T12" i="10"/>
  <c r="T11" i="10"/>
  <c r="T10" i="10"/>
  <c r="T9" i="10"/>
  <c r="T8" i="10"/>
  <c r="T7" i="10"/>
  <c r="T6" i="10"/>
  <c r="T5" i="10"/>
  <c r="T4" i="10"/>
  <c r="T3" i="10"/>
  <c r="T2" i="10"/>
  <c r="T24" i="6" l="1"/>
  <c r="P24" i="6"/>
  <c r="L24" i="6"/>
  <c r="H24" i="6"/>
  <c r="T24" i="7" l="1"/>
  <c r="P24" i="7"/>
  <c r="L24" i="7"/>
  <c r="H24" i="7"/>
  <c r="T6" i="9"/>
  <c r="P6" i="9"/>
  <c r="L6" i="9"/>
  <c r="H6" i="9"/>
  <c r="T5" i="9"/>
  <c r="P5" i="9"/>
  <c r="L5" i="9"/>
  <c r="H5" i="9"/>
  <c r="T4" i="9"/>
  <c r="P4" i="9"/>
  <c r="L4" i="9"/>
  <c r="H4" i="9"/>
  <c r="T3" i="9"/>
  <c r="P3" i="9"/>
  <c r="L3" i="9"/>
  <c r="H3" i="9"/>
  <c r="T2" i="9"/>
  <c r="P2" i="9"/>
  <c r="L2" i="9"/>
  <c r="H2" i="9"/>
  <c r="T23" i="7" l="1"/>
  <c r="P23" i="7"/>
  <c r="L23" i="7"/>
  <c r="H23" i="7"/>
  <c r="T22" i="7"/>
  <c r="P22" i="7"/>
  <c r="L22" i="7"/>
  <c r="H22" i="7"/>
  <c r="A22" i="7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T21" i="7"/>
  <c r="P21" i="7"/>
  <c r="L21" i="7"/>
  <c r="H21" i="7"/>
  <c r="A21" i="7"/>
  <c r="T20" i="7"/>
  <c r="P20" i="7"/>
  <c r="L20" i="7"/>
  <c r="H20" i="7"/>
  <c r="T19" i="7"/>
  <c r="P19" i="7"/>
  <c r="L19" i="7"/>
  <c r="H19" i="7"/>
  <c r="T18" i="7"/>
  <c r="P18" i="7"/>
  <c r="L18" i="7"/>
  <c r="H18" i="7"/>
  <c r="T17" i="7"/>
  <c r="P17" i="7"/>
  <c r="L17" i="7"/>
  <c r="H17" i="7"/>
  <c r="T16" i="7"/>
  <c r="P16" i="7"/>
  <c r="L16" i="7"/>
  <c r="H16" i="7"/>
  <c r="T15" i="7"/>
  <c r="P15" i="7"/>
  <c r="L15" i="7"/>
  <c r="H15" i="7"/>
  <c r="T14" i="7"/>
  <c r="P14" i="7"/>
  <c r="L14" i="7"/>
  <c r="H14" i="7"/>
  <c r="T13" i="7"/>
  <c r="P13" i="7"/>
  <c r="L13" i="7"/>
  <c r="H13" i="7"/>
  <c r="T12" i="7"/>
  <c r="P12" i="7"/>
  <c r="L12" i="7"/>
  <c r="H12" i="7"/>
  <c r="T11" i="7"/>
  <c r="P11" i="7"/>
  <c r="L11" i="7"/>
  <c r="H11" i="7"/>
  <c r="T10" i="7"/>
  <c r="P10" i="7"/>
  <c r="L10" i="7"/>
  <c r="H10" i="7"/>
  <c r="T9" i="7"/>
  <c r="P9" i="7"/>
  <c r="L9" i="7"/>
  <c r="H9" i="7"/>
  <c r="T8" i="7"/>
  <c r="P8" i="7"/>
  <c r="L8" i="7"/>
  <c r="H8" i="7"/>
  <c r="T7" i="7"/>
  <c r="P7" i="7"/>
  <c r="L7" i="7"/>
  <c r="T6" i="7"/>
  <c r="P6" i="7"/>
  <c r="L6" i="7"/>
  <c r="H6" i="7"/>
  <c r="T5" i="7"/>
  <c r="P5" i="7"/>
  <c r="L5" i="7"/>
  <c r="H5" i="7"/>
  <c r="T4" i="7"/>
  <c r="P4" i="7"/>
  <c r="L4" i="7"/>
  <c r="H4" i="7"/>
  <c r="T3" i="7"/>
  <c r="P3" i="7"/>
  <c r="L3" i="7"/>
  <c r="H3" i="7"/>
  <c r="T2" i="7"/>
  <c r="P2" i="7"/>
  <c r="L2" i="7"/>
  <c r="H2" i="7"/>
  <c r="A21" i="6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H17" i="6"/>
  <c r="L17" i="6"/>
  <c r="P17" i="6"/>
  <c r="T17" i="6"/>
  <c r="H18" i="6"/>
  <c r="L18" i="6"/>
  <c r="P18" i="6"/>
  <c r="T18" i="6"/>
  <c r="H19" i="6"/>
  <c r="L19" i="6"/>
  <c r="P19" i="6"/>
  <c r="T19" i="6"/>
  <c r="H20" i="6"/>
  <c r="L20" i="6"/>
  <c r="P20" i="6"/>
  <c r="T20" i="6"/>
  <c r="H21" i="6"/>
  <c r="L21" i="6"/>
  <c r="P21" i="6"/>
  <c r="T21" i="6"/>
  <c r="H22" i="6"/>
  <c r="L22" i="6"/>
  <c r="P22" i="6"/>
  <c r="T22" i="6"/>
  <c r="H23" i="6"/>
  <c r="L23" i="6"/>
  <c r="P23" i="6"/>
  <c r="T23" i="6"/>
  <c r="T16" i="6"/>
  <c r="P16" i="6"/>
  <c r="L16" i="6"/>
  <c r="H16" i="6"/>
  <c r="T15" i="6"/>
  <c r="P15" i="6"/>
  <c r="L15" i="6"/>
  <c r="H15" i="6"/>
  <c r="T14" i="6"/>
  <c r="P14" i="6"/>
  <c r="L14" i="6"/>
  <c r="H14" i="6"/>
  <c r="T13" i="6"/>
  <c r="P13" i="6"/>
  <c r="L13" i="6"/>
  <c r="H13" i="6"/>
  <c r="T12" i="6"/>
  <c r="P12" i="6"/>
  <c r="L12" i="6"/>
  <c r="H12" i="6"/>
  <c r="T11" i="6"/>
  <c r="P11" i="6"/>
  <c r="L11" i="6"/>
  <c r="H11" i="6"/>
  <c r="T10" i="6"/>
  <c r="P10" i="6"/>
  <c r="L10" i="6"/>
  <c r="H10" i="6"/>
  <c r="T9" i="6"/>
  <c r="P9" i="6"/>
  <c r="L9" i="6"/>
  <c r="H9" i="6"/>
  <c r="T8" i="6"/>
  <c r="P8" i="6"/>
  <c r="L8" i="6"/>
  <c r="H8" i="6"/>
  <c r="T7" i="6"/>
  <c r="P7" i="6"/>
  <c r="L7" i="6"/>
  <c r="H7" i="6"/>
  <c r="T6" i="6"/>
  <c r="P6" i="6"/>
  <c r="L6" i="6"/>
  <c r="H6" i="6"/>
  <c r="T5" i="6"/>
  <c r="P5" i="6"/>
  <c r="L5" i="6"/>
  <c r="H5" i="6"/>
  <c r="T4" i="6"/>
  <c r="P4" i="6"/>
  <c r="L4" i="6"/>
  <c r="H4" i="6"/>
  <c r="T3" i="6"/>
  <c r="P3" i="6"/>
  <c r="L3" i="6"/>
  <c r="H3" i="6"/>
  <c r="T2" i="6"/>
  <c r="P2" i="6"/>
  <c r="L2" i="6"/>
  <c r="H2" i="6"/>
  <c r="T16" i="1" l="1"/>
  <c r="T15" i="1"/>
  <c r="T14" i="1"/>
  <c r="T13" i="1"/>
  <c r="T12" i="1"/>
  <c r="T10" i="1"/>
  <c r="T9" i="1"/>
  <c r="T8" i="1"/>
  <c r="T7" i="1"/>
  <c r="T6" i="1"/>
  <c r="T5" i="1"/>
  <c r="T4" i="1"/>
  <c r="T3" i="1"/>
  <c r="T2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L16" i="1"/>
  <c r="L15" i="1"/>
  <c r="L14" i="1"/>
  <c r="L13" i="1"/>
  <c r="L12" i="1"/>
  <c r="L11" i="1"/>
  <c r="L10" i="1"/>
  <c r="L9" i="1"/>
  <c r="L7" i="1"/>
  <c r="L6" i="1"/>
  <c r="L4" i="1"/>
  <c r="L3" i="1"/>
  <c r="L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2" i="1"/>
</calcChain>
</file>

<file path=xl/sharedStrings.xml><?xml version="1.0" encoding="utf-8"?>
<sst xmlns="http://schemas.openxmlformats.org/spreadsheetml/2006/main" count="855" uniqueCount="244">
  <si>
    <t>NO</t>
  </si>
  <si>
    <t>42 ANR 105</t>
  </si>
  <si>
    <t>TKM</t>
  </si>
  <si>
    <t>YAĞ</t>
  </si>
  <si>
    <t>YKM</t>
  </si>
  <si>
    <t>42 YH 884</t>
  </si>
  <si>
    <t>RIFAT KOCER</t>
  </si>
  <si>
    <t>VOLKAN ÖZDEMİR</t>
  </si>
  <si>
    <t>HABİL YAVUZ</t>
  </si>
  <si>
    <t>FATİH YAVUZ</t>
  </si>
  <si>
    <t>ENVER BAŞARAN</t>
  </si>
  <si>
    <t>HACI ÖZSARI</t>
  </si>
  <si>
    <t>ERDAL DOGANCI</t>
  </si>
  <si>
    <t>SEYİT CELİK</t>
  </si>
  <si>
    <t>SONER AKGUC</t>
  </si>
  <si>
    <t>MURAT BAYRAKCI</t>
  </si>
  <si>
    <t>MURAT KURTULUŞ</t>
  </si>
  <si>
    <t>EMRE DÖNMEZ</t>
  </si>
  <si>
    <t>AYŞE TAYFUN</t>
  </si>
  <si>
    <t>DONE YÜKSEL</t>
  </si>
  <si>
    <t>İLYAS ONAT</t>
  </si>
  <si>
    <t>BUNYAMİN KURT</t>
  </si>
  <si>
    <t>MUNİSE KURT</t>
  </si>
  <si>
    <t>HALİL KURT</t>
  </si>
  <si>
    <t>DURMUŞ AYDEDE</t>
  </si>
  <si>
    <t>CEMALETİN KURT</t>
  </si>
  <si>
    <t>MERALKURT</t>
  </si>
  <si>
    <t>OSMAN DUDAKLI</t>
  </si>
  <si>
    <t>UMMU KURT</t>
  </si>
  <si>
    <t>ADEMKURT</t>
  </si>
  <si>
    <t>ORHAN KURT</t>
  </si>
  <si>
    <t>FATMA GECTİ</t>
  </si>
  <si>
    <t>BAYRAMYETİŞ</t>
  </si>
  <si>
    <t>ALİ YEMEN</t>
  </si>
  <si>
    <t>HÜSEYİN SARICİCEK</t>
  </si>
  <si>
    <t>CEMAL ÜSTÜNDAG</t>
  </si>
  <si>
    <t>MEHMET EMEM</t>
  </si>
  <si>
    <t>KADİR CARCI</t>
  </si>
  <si>
    <t>EMRE BOZKARTAL</t>
  </si>
  <si>
    <t>AYDIN YALÇINKAYA</t>
  </si>
  <si>
    <t>SAMİM KAFALI</t>
  </si>
  <si>
    <t>SONER DARI</t>
  </si>
  <si>
    <t>HÜSEYİN DUDAKLI</t>
  </si>
  <si>
    <t>42 BV 383</t>
  </si>
  <si>
    <t>SEYFULLAH KILIÇ</t>
  </si>
  <si>
    <t>ERTUĞRUL BOZDOGAN</t>
  </si>
  <si>
    <t>KEZBAN ÖZKUL</t>
  </si>
  <si>
    <t>CEMİLE DEMİREL</t>
  </si>
  <si>
    <t>MEHMET ÇAM</t>
  </si>
  <si>
    <t>HURİYE ALTINKAYA</t>
  </si>
  <si>
    <t>MESUT TUNÇEL</t>
  </si>
  <si>
    <t>MUSTAFA GÜL</t>
  </si>
  <si>
    <t>ALİ TUNCEL</t>
  </si>
  <si>
    <t>MUMİN ÖNAT</t>
  </si>
  <si>
    <t>RAHİM ERDOĞAN</t>
  </si>
  <si>
    <t>MUSTAFA ZEYBEK</t>
  </si>
  <si>
    <t>İSMAİL SARIBUDAK</t>
  </si>
  <si>
    <t>SELİM EMREM</t>
  </si>
  <si>
    <t>FAHRİ YANIK</t>
  </si>
  <si>
    <t>İSMAİL ŞENTÜRK</t>
  </si>
  <si>
    <t>HALİL BEKTAŞ</t>
  </si>
  <si>
    <t>MUSTAFA GUNDEŞ</t>
  </si>
  <si>
    <t>MUSA GÜLER</t>
  </si>
  <si>
    <t>OGUZ TEZCAN</t>
  </si>
  <si>
    <t>ALİ AVDER</t>
  </si>
  <si>
    <t>ÜMİT BİLİCİ</t>
  </si>
  <si>
    <t>HAKAN AKTÜRK</t>
  </si>
  <si>
    <t>HÜSEYİN KURT</t>
  </si>
  <si>
    <t>NURETTİN KURT</t>
  </si>
  <si>
    <t>MEHMET EMİN CATLI</t>
  </si>
  <si>
    <t>HİKMET KURT</t>
  </si>
  <si>
    <t>İSMAİL DOGANCI</t>
  </si>
  <si>
    <t>SELAMİ EVSER</t>
  </si>
  <si>
    <t>Toplayıcı</t>
  </si>
  <si>
    <t>Plaka</t>
  </si>
  <si>
    <t>Müstahsil</t>
  </si>
  <si>
    <t>Protein</t>
  </si>
  <si>
    <t>Doğan/Ahmet</t>
  </si>
  <si>
    <t>BAYRAM KAPLAN-1</t>
  </si>
  <si>
    <t>BAYRAM KAPLAN-2</t>
  </si>
  <si>
    <t>İSA ADACIK 1</t>
  </si>
  <si>
    <t>TKM Ortalama</t>
  </si>
  <si>
    <t>Yağ Ortalama</t>
  </si>
  <si>
    <t>YKM Ortalama</t>
  </si>
  <si>
    <t>Protein Ortalama</t>
  </si>
  <si>
    <t>DOĞAN DUYAR METİN</t>
  </si>
  <si>
    <t>42ACH 995</t>
  </si>
  <si>
    <t>BAYRAM EKMEN</t>
  </si>
  <si>
    <t>TEKİN İZCİ</t>
  </si>
  <si>
    <t>MUSA YILDIRIM</t>
  </si>
  <si>
    <t>ZELKİF YILDIRIM</t>
  </si>
  <si>
    <t>MUSA ÖZTÜRK</t>
  </si>
  <si>
    <t>AYŞE HZILI</t>
  </si>
  <si>
    <t>SİNAN KATMAN</t>
  </si>
  <si>
    <t>HALİL AKTAŞ</t>
  </si>
  <si>
    <t>SITKI KATMAN</t>
  </si>
  <si>
    <t>MUSTAFA KATMAN</t>
  </si>
  <si>
    <t>NİYAZ ÜNLÜ</t>
  </si>
  <si>
    <t>İSA ÖZTÜRK</t>
  </si>
  <si>
    <t>REŞİT ÖZTÜRK</t>
  </si>
  <si>
    <t xml:space="preserve">ADİL ÖZTÜRK </t>
  </si>
  <si>
    <t>AYHAN ÖZTÜRK</t>
  </si>
  <si>
    <t>EYÜP ÖZTÜRK</t>
  </si>
  <si>
    <t>ŞEREFE  ŞEN</t>
  </si>
  <si>
    <t>CUMALİ PAYLAŞ</t>
  </si>
  <si>
    <t>ÖMER FEVZİ İPEK</t>
  </si>
  <si>
    <t>MEHMET EMİN ÇATLI</t>
  </si>
  <si>
    <t>BÜNYAMİN DEMİRAY</t>
  </si>
  <si>
    <t>OĞUZ BAŞTÜRK</t>
  </si>
  <si>
    <t>HALİL İBRAHİMDURAK</t>
  </si>
  <si>
    <t>GANİ DEMİRAY</t>
  </si>
  <si>
    <t>42V 3018</t>
  </si>
  <si>
    <t>DĞN MEHMET</t>
  </si>
  <si>
    <t>42 YY 263</t>
  </si>
  <si>
    <t>ORHAN ERASLAN</t>
  </si>
  <si>
    <t>TALİP DOGRU</t>
  </si>
  <si>
    <t>CUMALİ GARDAŞ</t>
  </si>
  <si>
    <t>UNAL KOÇ</t>
  </si>
  <si>
    <t>AHMET TORUN</t>
  </si>
  <si>
    <t>SADİ ÇOŞKUN</t>
  </si>
  <si>
    <t>ÖZGÜR TOPBAŞ</t>
  </si>
  <si>
    <t>AYŞE YALCINKAYA</t>
  </si>
  <si>
    <t>HALİL SAPA</t>
  </si>
  <si>
    <t>TUNCAY BOZDOGAN</t>
  </si>
  <si>
    <t>FADİME ÖLMEZ</t>
  </si>
  <si>
    <t>HATİCE KIZILKAYA</t>
  </si>
  <si>
    <t>UCMAN KANIK</t>
  </si>
  <si>
    <t>ALİ SAPA</t>
  </si>
  <si>
    <t>NADİ ALBAYRAK</t>
  </si>
  <si>
    <t>SONGÜL KAZAN</t>
  </si>
  <si>
    <t>NİYAZİ AKKAYA</t>
  </si>
  <si>
    <t>RECEP DOGANCI</t>
  </si>
  <si>
    <t>MEHMET DOGANCI</t>
  </si>
  <si>
    <t>NARİN DERİN</t>
  </si>
  <si>
    <t>SEDAT DERİN</t>
  </si>
  <si>
    <t>ONUR OK</t>
  </si>
  <si>
    <t>ASIM OK</t>
  </si>
  <si>
    <t>NUH OK</t>
  </si>
  <si>
    <t>RAHİME ŞAHAN</t>
  </si>
  <si>
    <t>AYTEN ALDEMİR</t>
  </si>
  <si>
    <t>SERKAN ALDEMİR</t>
  </si>
  <si>
    <t>GÜLŞEN DOGRU</t>
  </si>
  <si>
    <t>SEVİLAY ÖZASLAN</t>
  </si>
  <si>
    <t>SALİM ARICAN</t>
  </si>
  <si>
    <t>TOLGA OMAÇ</t>
  </si>
  <si>
    <t>CENGİZHAN TURHAN</t>
  </si>
  <si>
    <t>MUSTAFA GÜNAYDIN</t>
  </si>
  <si>
    <t>ÜMİT BEYDEMİR</t>
  </si>
  <si>
    <t>ORHAN YILDIZ</t>
  </si>
  <si>
    <t xml:space="preserve">ŞENER ADA </t>
  </si>
  <si>
    <t>ŞENAY ULUER</t>
  </si>
  <si>
    <t>FATİH BOLCA</t>
  </si>
  <si>
    <t>AHMET BIYIKLI</t>
  </si>
  <si>
    <t>EREN DAVRANAN</t>
  </si>
  <si>
    <t xml:space="preserve">  RASIM BEYDEMİR</t>
  </si>
  <si>
    <t>ERTAN ÖZBİLĞİNÇ</t>
  </si>
  <si>
    <t>ELİF SARIKAYA</t>
  </si>
  <si>
    <t>ÇARA YILDIRIM</t>
  </si>
  <si>
    <t>ÇEM YILDIRIM</t>
  </si>
  <si>
    <t>ŞAFAK BEYDEMİR</t>
  </si>
  <si>
    <t>YASEMİN KILINÇ</t>
  </si>
  <si>
    <t>GONCA DERİN</t>
  </si>
  <si>
    <t>AYSUN GÜNEŞ</t>
  </si>
  <si>
    <t>BURAK CEVİK</t>
  </si>
  <si>
    <t>DĞN FERHAT</t>
  </si>
  <si>
    <t>42 AAK 802</t>
  </si>
  <si>
    <t>02.03.2024 TARİHİNDE BİTTİ</t>
  </si>
  <si>
    <t>29.02.2024 TARİHDE BAŞLADIK</t>
  </si>
  <si>
    <t>ERDAL DOĞANCI</t>
  </si>
  <si>
    <t>MURAT BAYRAKÇI</t>
  </si>
  <si>
    <t>İSMAİL DOĞANCI</t>
  </si>
  <si>
    <t>BAŞLANGIÇ:07.03.2024</t>
  </si>
  <si>
    <t>BİTİŞ:08.03.2024</t>
  </si>
  <si>
    <t>TALİP DOĞRU</t>
  </si>
  <si>
    <t>RECEP DOĞANCI</t>
  </si>
  <si>
    <t>MEHMET DOĞANCI</t>
  </si>
  <si>
    <t>ASIMOK</t>
  </si>
  <si>
    <t>ŞENER ADA</t>
  </si>
  <si>
    <t>RASİM BEYDEMİR</t>
  </si>
  <si>
    <t>42 ACH 995</t>
  </si>
  <si>
    <t>AYŞE HIZLI</t>
  </si>
  <si>
    <t>NİZYAZİ ÜNLÜ</t>
  </si>
  <si>
    <t>SERİFE ŞEN</t>
  </si>
  <si>
    <t>MUSTAFA KARTOĞLU</t>
  </si>
  <si>
    <t>42AFH 292</t>
  </si>
  <si>
    <t>MAHMUT TÜREMEN</t>
  </si>
  <si>
    <t>MEHMETALİ KOCAK</t>
  </si>
  <si>
    <t>ALİ İHSAN KARTOĞLU</t>
  </si>
  <si>
    <t>VELİ NARLI</t>
  </si>
  <si>
    <t>ENES KOCAK</t>
  </si>
  <si>
    <t>ALİ KİLÇOĞLU</t>
  </si>
  <si>
    <t>VEHBİ TOMBAK</t>
  </si>
  <si>
    <t>ALİ YENER</t>
  </si>
  <si>
    <t>METİN AKTAŞ</t>
  </si>
  <si>
    <t>HALL SANAL</t>
  </si>
  <si>
    <t>YUSUF BAKIR</t>
  </si>
  <si>
    <t>METİN SÖBÜCOVALI</t>
  </si>
  <si>
    <t>42 EEC 86</t>
  </si>
  <si>
    <t>DURAN DEĞLE</t>
  </si>
  <si>
    <t>MUSTAFA YALCIN</t>
  </si>
  <si>
    <t>DENİZ KEŞİR</t>
  </si>
  <si>
    <t>MUSTAFA KEŞİR</t>
  </si>
  <si>
    <t>TAHSİN TANE</t>
  </si>
  <si>
    <t>İSMET BAŞKAN</t>
  </si>
  <si>
    <t>MİTHAT TORUN</t>
  </si>
  <si>
    <t>HAYRULLAH TORUN</t>
  </si>
  <si>
    <t>SÜLEYMAN BOYALI</t>
  </si>
  <si>
    <t>ABDULLAH KEŞİR</t>
  </si>
  <si>
    <t>MEHMET ALİ YAKAR</t>
  </si>
  <si>
    <t>YUSUF YAKAR</t>
  </si>
  <si>
    <t>SALİM SÖBÜCOVALI</t>
  </si>
  <si>
    <t>MUSTAFA GÜNDEŞ</t>
  </si>
  <si>
    <t>CEMALETTİN KURT</t>
  </si>
  <si>
    <t>AYDIN YALCINKAYA</t>
  </si>
  <si>
    <t>DĞN Metin</t>
  </si>
  <si>
    <t>DĞN Mehmet</t>
  </si>
  <si>
    <t>DĞN Ferhat</t>
  </si>
  <si>
    <t>recep doğancı</t>
  </si>
  <si>
    <t>OSMAN AKBEL</t>
  </si>
  <si>
    <t>METİN GÜNAY</t>
  </si>
  <si>
    <t>AHMET ERNAZCI</t>
  </si>
  <si>
    <t>EROL KILIÇARSLAN</t>
  </si>
  <si>
    <t>HÜSEYİN AYLAÇ</t>
  </si>
  <si>
    <t>CEMAL ÜSTÜNDEĞ</t>
  </si>
  <si>
    <t>SONER SARI</t>
  </si>
  <si>
    <t>Ort</t>
  </si>
  <si>
    <t>Gün</t>
  </si>
  <si>
    <t>Derece</t>
  </si>
  <si>
    <t>Yağ</t>
  </si>
  <si>
    <t>Prot</t>
  </si>
  <si>
    <t>Tekrar</t>
  </si>
  <si>
    <t xml:space="preserve"> </t>
  </si>
  <si>
    <t>ÖZET</t>
  </si>
  <si>
    <t>TANKER MART ANALİZİ</t>
  </si>
  <si>
    <t>"</t>
  </si>
  <si>
    <t>T</t>
  </si>
  <si>
    <t>Protein Ort.</t>
  </si>
  <si>
    <t>ŞERİFE ŞEN</t>
  </si>
  <si>
    <t>BIRAKILDI</t>
  </si>
  <si>
    <t>8,,41</t>
  </si>
  <si>
    <t>BIRAKILMIŞ</t>
  </si>
  <si>
    <t>HALİL İBRAHİM KURT</t>
  </si>
  <si>
    <t>ERDALDOĞANCI</t>
  </si>
  <si>
    <t>VOLKAN ÇZDEMİR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</si>
</sst>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8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2"/>
      <color theme="5" tint="-0.249977111117893"/>
      <name val="Calibri"/>
      <family val="2"/>
      <charset val="162"/>
      <scheme val="minor"/>
    </font>
    <font>
      <b/>
      <sz val="12"/>
      <color rgb="FF7030A0"/>
      <name val="Calibri"/>
      <family val="2"/>
      <charset val="162"/>
      <scheme val="minor"/>
    </font>
    <font>
      <b/>
      <sz val="12"/>
      <color rgb="FF0070C0"/>
      <name val="Calibri"/>
      <family val="2"/>
      <charset val="162"/>
      <scheme val="minor"/>
    </font>
    <font>
      <sz val="10"/>
      <color rgb="FF7030A0"/>
      <name val="Calibri"/>
      <family val="2"/>
      <charset val="162"/>
      <scheme val="minor"/>
    </font>
    <font>
      <sz val="10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10"/>
      <color theme="5" tint="-0.249977111117893"/>
      <name val="Calibri"/>
      <family val="2"/>
      <charset val="162"/>
      <scheme val="minor"/>
    </font>
    <font>
      <b/>
      <sz val="14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BEF"/>
        <bgColor indexed="64"/>
      </patternFill>
    </fill>
    <fill>
      <patternFill patternType="solid">
        <fgColor rgb="FFEFE5F7"/>
        <bgColor indexed="64"/>
      </patternFill>
    </fill>
    <fill>
      <patternFill patternType="solid">
        <fgColor rgb="FFECF4FA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499984740745262"/>
      </bottom>
      <diagonal/>
    </border>
    <border>
      <left style="medium">
        <color auto="1"/>
      </left>
      <right style="thin">
        <color auto="1"/>
      </right>
      <top style="thin">
        <color theme="0" tint="-0.499984740745262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499984740745262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theme="0" tint="-0.499984740745262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theme="0" tint="-0.499984740745262"/>
      </bottom>
      <diagonal/>
    </border>
    <border>
      <left style="thin">
        <color auto="1"/>
      </left>
      <right/>
      <top style="thin">
        <color theme="0" tint="-0.499984740745262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theme="0" tint="-0.499984740745262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1" tint="0.4999847407452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1" tint="0.499984740745262"/>
      </bottom>
      <diagonal/>
    </border>
    <border>
      <left style="medium">
        <color auto="1"/>
      </left>
      <right style="thin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thin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 style="thin">
        <color auto="1"/>
      </right>
      <top style="thin">
        <color theme="1" tint="0.499984740745262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1" tint="0.499984740745262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" fontId="9" fillId="7" borderId="1" xfId="0" applyNumberFormat="1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2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" fontId="9" fillId="10" borderId="1" xfId="0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4" fontId="10" fillId="10" borderId="1" xfId="0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2" fontId="4" fillId="10" borderId="1" xfId="0" applyNumberFormat="1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vertical="center" textRotation="90"/>
    </xf>
    <xf numFmtId="0" fontId="12" fillId="4" borderId="4" xfId="0" applyFont="1" applyFill="1" applyBorder="1" applyAlignment="1">
      <alignment vertical="center" textRotation="90"/>
    </xf>
    <xf numFmtId="0" fontId="4" fillId="4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vertical="center" textRotation="90"/>
    </xf>
    <xf numFmtId="0" fontId="11" fillId="4" borderId="4" xfId="0" applyFont="1" applyFill="1" applyBorder="1" applyAlignment="1">
      <alignment vertical="center" textRotation="90"/>
    </xf>
    <xf numFmtId="0" fontId="4" fillId="2" borderId="9" xfId="0" applyFont="1" applyFill="1" applyBorder="1" applyAlignment="1">
      <alignment horizontal="center" vertical="center"/>
    </xf>
    <xf numFmtId="0" fontId="3" fillId="11" borderId="9" xfId="0" applyFont="1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3" borderId="1" xfId="0" applyFont="1" applyFill="1" applyBorder="1" applyAlignment="1">
      <alignment horizontal="center" vertical="center"/>
    </xf>
    <xf numFmtId="4" fontId="3" fillId="9" borderId="15" xfId="0" applyNumberFormat="1" applyFont="1" applyFill="1" applyBorder="1" applyAlignment="1">
      <alignment horizontal="center" vertical="center"/>
    </xf>
    <xf numFmtId="4" fontId="10" fillId="6" borderId="15" xfId="0" applyNumberFormat="1" applyFont="1" applyFill="1" applyBorder="1" applyAlignment="1">
      <alignment horizontal="center" vertical="center"/>
    </xf>
    <xf numFmtId="4" fontId="10" fillId="3" borderId="15" xfId="0" applyNumberFormat="1" applyFont="1" applyFill="1" applyBorder="1" applyAlignment="1">
      <alignment horizontal="center" vertical="center"/>
    </xf>
    <xf numFmtId="4" fontId="9" fillId="7" borderId="15" xfId="0" applyNumberFormat="1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4" fontId="3" fillId="9" borderId="17" xfId="0" applyNumberFormat="1" applyFont="1" applyFill="1" applyBorder="1" applyAlignment="1">
      <alignment horizontal="center" vertical="center"/>
    </xf>
    <xf numFmtId="4" fontId="10" fillId="6" borderId="17" xfId="0" applyNumberFormat="1" applyFont="1" applyFill="1" applyBorder="1" applyAlignment="1">
      <alignment horizontal="center" vertical="center"/>
    </xf>
    <xf numFmtId="4" fontId="10" fillId="3" borderId="17" xfId="0" applyNumberFormat="1" applyFont="1" applyFill="1" applyBorder="1" applyAlignment="1">
      <alignment horizontal="center" vertical="center"/>
    </xf>
    <xf numFmtId="4" fontId="9" fillId="7" borderId="17" xfId="0" applyNumberFormat="1" applyFont="1" applyFill="1" applyBorder="1" applyAlignment="1">
      <alignment horizontal="center" vertical="center"/>
    </xf>
    <xf numFmtId="4" fontId="3" fillId="12" borderId="0" xfId="0" applyNumberFormat="1" applyFont="1" applyFill="1" applyAlignment="1">
      <alignment horizontal="center" vertical="center"/>
    </xf>
    <xf numFmtId="4" fontId="10" fillId="12" borderId="0" xfId="0" applyNumberFormat="1" applyFont="1" applyFill="1" applyAlignment="1">
      <alignment horizontal="center" vertical="center"/>
    </xf>
    <xf numFmtId="4" fontId="9" fillId="12" borderId="0" xfId="0" applyNumberFormat="1" applyFont="1" applyFill="1" applyAlignment="1">
      <alignment horizontal="center" vertical="center"/>
    </xf>
    <xf numFmtId="4" fontId="9" fillId="10" borderId="15" xfId="0" applyNumberFormat="1" applyFont="1" applyFill="1" applyBorder="1" applyAlignment="1">
      <alignment horizontal="center" vertical="center"/>
    </xf>
    <xf numFmtId="4" fontId="9" fillId="10" borderId="17" xfId="0" applyNumberFormat="1" applyFont="1" applyFill="1" applyBorder="1" applyAlignment="1">
      <alignment horizontal="center" vertical="center"/>
    </xf>
    <xf numFmtId="4" fontId="13" fillId="10" borderId="15" xfId="0" applyNumberFormat="1" applyFont="1" applyFill="1" applyBorder="1" applyAlignment="1">
      <alignment horizontal="center" vertical="center"/>
    </xf>
    <xf numFmtId="4" fontId="13" fillId="10" borderId="17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4" fontId="3" fillId="9" borderId="20" xfId="0" applyNumberFormat="1" applyFont="1" applyFill="1" applyBorder="1" applyAlignment="1">
      <alignment horizontal="center" vertical="center"/>
    </xf>
    <xf numFmtId="4" fontId="3" fillId="10" borderId="20" xfId="0" applyNumberFormat="1" applyFont="1" applyFill="1" applyBorder="1" applyAlignment="1">
      <alignment horizontal="center" vertical="center"/>
    </xf>
    <xf numFmtId="4" fontId="10" fillId="6" borderId="20" xfId="0" applyNumberFormat="1" applyFont="1" applyFill="1" applyBorder="1" applyAlignment="1">
      <alignment horizontal="center" vertical="center"/>
    </xf>
    <xf numFmtId="4" fontId="10" fillId="10" borderId="20" xfId="0" applyNumberFormat="1" applyFont="1" applyFill="1" applyBorder="1" applyAlignment="1">
      <alignment horizontal="center" vertical="center"/>
    </xf>
    <xf numFmtId="4" fontId="10" fillId="3" borderId="20" xfId="0" applyNumberFormat="1" applyFont="1" applyFill="1" applyBorder="1" applyAlignment="1">
      <alignment horizontal="center" vertical="center"/>
    </xf>
    <xf numFmtId="4" fontId="9" fillId="7" borderId="20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4" fontId="3" fillId="10" borderId="4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10" fillId="10" borderId="4" xfId="0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vertical="center" textRotation="90"/>
    </xf>
    <xf numFmtId="0" fontId="3" fillId="12" borderId="1" xfId="0" applyFont="1" applyFill="1" applyBorder="1" applyAlignment="1">
      <alignment horizontal="center" vertical="center"/>
    </xf>
    <xf numFmtId="4" fontId="3" fillId="12" borderId="1" xfId="0" applyNumberFormat="1" applyFont="1" applyFill="1" applyBorder="1" applyAlignment="1">
      <alignment horizontal="center" vertical="center"/>
    </xf>
    <xf numFmtId="4" fontId="10" fillId="12" borderId="1" xfId="0" applyNumberFormat="1" applyFont="1" applyFill="1" applyBorder="1" applyAlignment="1">
      <alignment horizontal="center" vertical="center"/>
    </xf>
    <xf numFmtId="4" fontId="9" fillId="12" borderId="1" xfId="0" applyNumberFormat="1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4" fontId="9" fillId="10" borderId="24" xfId="0" applyNumberFormat="1" applyFont="1" applyFill="1" applyBorder="1" applyAlignment="1">
      <alignment horizontal="center" vertical="center"/>
    </xf>
    <xf numFmtId="4" fontId="9" fillId="10" borderId="25" xfId="0" applyNumberFormat="1" applyFont="1" applyFill="1" applyBorder="1" applyAlignment="1">
      <alignment horizontal="center" vertical="center"/>
    </xf>
    <xf numFmtId="4" fontId="9" fillId="10" borderId="26" xfId="0" applyNumberFormat="1" applyFont="1" applyFill="1" applyBorder="1" applyAlignment="1">
      <alignment horizontal="center" vertical="center"/>
    </xf>
    <xf numFmtId="4" fontId="9" fillId="10" borderId="5" xfId="0" applyNumberFormat="1" applyFont="1" applyFill="1" applyBorder="1" applyAlignment="1">
      <alignment horizontal="center" vertical="center"/>
    </xf>
    <xf numFmtId="4" fontId="9" fillId="10" borderId="27" xfId="0" applyNumberFormat="1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4" fontId="10" fillId="6" borderId="29" xfId="0" applyNumberFormat="1" applyFont="1" applyFill="1" applyBorder="1" applyAlignment="1">
      <alignment horizontal="center" vertical="center"/>
    </xf>
    <xf numFmtId="4" fontId="10" fillId="3" borderId="29" xfId="0" applyNumberFormat="1" applyFont="1" applyFill="1" applyBorder="1" applyAlignment="1">
      <alignment horizontal="center" vertical="center"/>
    </xf>
    <xf numFmtId="4" fontId="9" fillId="7" borderId="29" xfId="0" applyNumberFormat="1" applyFont="1" applyFill="1" applyBorder="1" applyAlignment="1">
      <alignment horizontal="center" vertical="center"/>
    </xf>
    <xf numFmtId="4" fontId="9" fillId="10" borderId="30" xfId="0" applyNumberFormat="1" applyFont="1" applyFill="1" applyBorder="1" applyAlignment="1">
      <alignment horizontal="center" vertical="center"/>
    </xf>
    <xf numFmtId="4" fontId="3" fillId="10" borderId="21" xfId="0" applyNumberFormat="1" applyFont="1" applyFill="1" applyBorder="1" applyAlignment="1">
      <alignment horizontal="center" vertical="center"/>
    </xf>
    <xf numFmtId="4" fontId="10" fillId="6" borderId="21" xfId="0" applyNumberFormat="1" applyFont="1" applyFill="1" applyBorder="1" applyAlignment="1">
      <alignment horizontal="center" vertical="center"/>
    </xf>
    <xf numFmtId="4" fontId="10" fillId="10" borderId="21" xfId="0" applyNumberFormat="1" applyFont="1" applyFill="1" applyBorder="1" applyAlignment="1">
      <alignment horizontal="center" vertical="center"/>
    </xf>
    <xf numFmtId="4" fontId="10" fillId="3" borderId="21" xfId="0" applyNumberFormat="1" applyFont="1" applyFill="1" applyBorder="1" applyAlignment="1">
      <alignment horizontal="center" vertical="center"/>
    </xf>
    <xf numFmtId="4" fontId="9" fillId="7" borderId="21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4" fontId="3" fillId="9" borderId="32" xfId="0" applyNumberFormat="1" applyFont="1" applyFill="1" applyBorder="1" applyAlignment="1">
      <alignment horizontal="center" vertical="center"/>
    </xf>
    <xf numFmtId="4" fontId="3" fillId="9" borderId="34" xfId="0" applyNumberFormat="1" applyFont="1" applyFill="1" applyBorder="1" applyAlignment="1">
      <alignment horizontal="center" vertical="center"/>
    </xf>
    <xf numFmtId="4" fontId="3" fillId="9" borderId="36" xfId="0" applyNumberFormat="1" applyFont="1" applyFill="1" applyBorder="1" applyAlignment="1">
      <alignment horizontal="center" vertical="center"/>
    </xf>
    <xf numFmtId="4" fontId="10" fillId="3" borderId="4" xfId="0" applyNumberFormat="1" applyFont="1" applyFill="1" applyBorder="1" applyAlignment="1">
      <alignment horizontal="center" vertical="center"/>
    </xf>
    <xf numFmtId="4" fontId="9" fillId="7" borderId="4" xfId="0" applyNumberFormat="1" applyFont="1" applyFill="1" applyBorder="1" applyAlignment="1">
      <alignment horizontal="center" vertical="center"/>
    </xf>
    <xf numFmtId="4" fontId="3" fillId="9" borderId="4" xfId="0" applyNumberFormat="1" applyFont="1" applyFill="1" applyBorder="1" applyAlignment="1">
      <alignment horizontal="center" vertical="center"/>
    </xf>
    <xf numFmtId="4" fontId="3" fillId="10" borderId="29" xfId="0" applyNumberFormat="1" applyFont="1" applyFill="1" applyBorder="1" applyAlignment="1">
      <alignment horizontal="center" vertical="center"/>
    </xf>
    <xf numFmtId="4" fontId="10" fillId="10" borderId="29" xfId="0" applyNumberFormat="1" applyFont="1" applyFill="1" applyBorder="1" applyAlignment="1">
      <alignment horizontal="center" vertical="center"/>
    </xf>
    <xf numFmtId="4" fontId="9" fillId="10" borderId="2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14" borderId="0" xfId="0" applyFont="1" applyFill="1" applyAlignment="1">
      <alignment horizontal="center" vertical="center"/>
    </xf>
    <xf numFmtId="0" fontId="5" fillId="15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9" xfId="0" applyFont="1" applyBorder="1" applyAlignment="1">
      <alignment vertical="center"/>
    </xf>
    <xf numFmtId="4" fontId="14" fillId="16" borderId="40" xfId="0" applyNumberFormat="1" applyFont="1" applyFill="1" applyBorder="1" applyAlignment="1">
      <alignment horizontal="center" vertical="center"/>
    </xf>
    <xf numFmtId="4" fontId="14" fillId="16" borderId="41" xfId="0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5" fillId="13" borderId="35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3" fontId="4" fillId="10" borderId="1" xfId="0" applyNumberFormat="1" applyFont="1" applyFill="1" applyBorder="1" applyAlignment="1">
      <alignment horizontal="center" vertical="center"/>
    </xf>
    <xf numFmtId="3" fontId="4" fillId="10" borderId="2" xfId="0" applyNumberFormat="1" applyFont="1" applyFill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3" fontId="4" fillId="0" borderId="34" xfId="0" applyNumberFormat="1" applyFont="1" applyBorder="1" applyAlignment="1">
      <alignment horizontal="center" vertical="center"/>
    </xf>
    <xf numFmtId="3" fontId="4" fillId="0" borderId="36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39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textRotation="90"/>
    </xf>
    <xf numFmtId="0" fontId="11" fillId="4" borderId="3" xfId="0" applyFont="1" applyFill="1" applyBorder="1" applyAlignment="1">
      <alignment horizontal="center" vertical="center" textRotation="90"/>
    </xf>
    <xf numFmtId="0" fontId="11" fillId="4" borderId="4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center" vertical="center" textRotation="90"/>
    </xf>
    <xf numFmtId="0" fontId="2" fillId="4" borderId="3" xfId="0" applyFont="1" applyFill="1" applyBorder="1" applyAlignment="1">
      <alignment horizontal="center" vertical="center" textRotation="90"/>
    </xf>
    <xf numFmtId="0" fontId="2" fillId="4" borderId="4" xfId="0" applyFont="1" applyFill="1" applyBorder="1" applyAlignment="1">
      <alignment horizontal="center" vertical="center" textRotation="90"/>
    </xf>
    <xf numFmtId="4" fontId="3" fillId="10" borderId="5" xfId="0" applyNumberFormat="1" applyFont="1" applyFill="1" applyBorder="1" applyAlignment="1">
      <alignment horizontal="center" vertical="center"/>
    </xf>
    <xf numFmtId="4" fontId="3" fillId="10" borderId="43" xfId="0" applyNumberFormat="1" applyFont="1" applyFill="1" applyBorder="1" applyAlignment="1">
      <alignment horizontal="center" vertical="center"/>
    </xf>
    <xf numFmtId="4" fontId="3" fillId="10" borderId="9" xfId="0" applyNumberFormat="1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textRotation="90"/>
    </xf>
    <xf numFmtId="0" fontId="12" fillId="4" borderId="3" xfId="0" applyFont="1" applyFill="1" applyBorder="1" applyAlignment="1">
      <alignment horizontal="center" vertical="center" textRotation="90"/>
    </xf>
    <xf numFmtId="4" fontId="3" fillId="10" borderId="42" xfId="0" applyNumberFormat="1" applyFont="1" applyFill="1" applyBorder="1" applyAlignment="1">
      <alignment horizontal="center" vertical="center"/>
    </xf>
    <xf numFmtId="4" fontId="3" fillId="10" borderId="0" xfId="0" applyNumberFormat="1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 textRotation="90"/>
    </xf>
    <xf numFmtId="0" fontId="11" fillId="4" borderId="7" xfId="0" applyFont="1" applyFill="1" applyBorder="1" applyAlignment="1">
      <alignment horizontal="center" vertical="center" textRotation="90"/>
    </xf>
    <xf numFmtId="0" fontId="11" fillId="4" borderId="8" xfId="0" applyFont="1" applyFill="1" applyBorder="1" applyAlignment="1">
      <alignment horizontal="center" vertical="center" textRotation="90"/>
    </xf>
    <xf numFmtId="4" fontId="3" fillId="10" borderId="44" xfId="0" applyNumberFormat="1" applyFont="1" applyFill="1" applyBorder="1" applyAlignment="1">
      <alignment horizontal="center" vertical="center"/>
    </xf>
    <xf numFmtId="4" fontId="3" fillId="10" borderId="11" xfId="0" applyNumberFormat="1" applyFont="1" applyFill="1" applyBorder="1" applyAlignment="1">
      <alignment horizontal="center" vertical="center"/>
    </xf>
    <xf numFmtId="4" fontId="3" fillId="10" borderId="12" xfId="0" applyNumberFormat="1" applyFont="1" applyFill="1" applyBorder="1" applyAlignment="1">
      <alignment horizontal="center" vertical="center"/>
    </xf>
    <xf numFmtId="4" fontId="3" fillId="10" borderId="45" xfId="0" applyNumberFormat="1" applyFont="1" applyFill="1" applyBorder="1" applyAlignment="1">
      <alignment horizontal="center" vertical="center"/>
    </xf>
    <xf numFmtId="4" fontId="3" fillId="10" borderId="10" xfId="0" applyNumberFormat="1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3" fontId="4" fillId="0" borderId="37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/>
    </xf>
    <xf numFmtId="0" fontId="1" fillId="4" borderId="3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655"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rgb="FFFF6D6D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4747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5D5D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</font>
      <fill>
        <patternFill>
          <bgColor rgb="FF00B050"/>
        </patternFill>
      </fill>
    </dxf>
    <dxf>
      <fill>
        <patternFill>
          <bgColor rgb="FFFF6969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ill>
        <patternFill>
          <bgColor rgb="FFFF6D6D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4747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5D5D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</font>
      <fill>
        <patternFill>
          <bgColor rgb="FF00B050"/>
        </patternFill>
      </fill>
    </dxf>
    <dxf>
      <fill>
        <patternFill>
          <bgColor rgb="FFFF6969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rgb="FFFF6D6D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4747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5D5D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</font>
      <fill>
        <patternFill>
          <bgColor rgb="FF00B050"/>
        </patternFill>
      </fill>
    </dxf>
    <dxf>
      <fill>
        <patternFill>
          <bgColor rgb="FFFF6969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6D6D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4747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5D5D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</font>
      <fill>
        <patternFill>
          <bgColor rgb="FF00B050"/>
        </patternFill>
      </fill>
    </dxf>
    <dxf>
      <fill>
        <patternFill>
          <bgColor rgb="FFFF6969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6565"/>
        </patternFill>
      </fill>
    </dxf>
    <dxf>
      <fill>
        <patternFill>
          <bgColor rgb="FFFFFF9B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9797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9797"/>
        </patternFill>
      </fill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9797"/>
        </patternFill>
      </fill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9797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9797"/>
        </patternFill>
      </fill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9797"/>
        </patternFill>
      </fill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  <dxf>
      <font>
        <b/>
        <i val="0"/>
        <color rgb="FFFF0000"/>
      </font>
    </dxf>
    <dxf>
      <fill>
        <patternFill>
          <bgColor rgb="FFFFFFA7"/>
        </patternFill>
      </fill>
    </dxf>
    <dxf>
      <fill>
        <patternFill>
          <bgColor rgb="FFB8E08C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D"/>
        </patternFill>
      </fill>
    </dxf>
    <dxf>
      <fill>
        <patternFill>
          <bgColor rgb="FFD0EBB3"/>
        </patternFill>
      </fill>
    </dxf>
    <dxf>
      <font>
        <b/>
        <i val="0"/>
        <color rgb="FFFF0000"/>
      </font>
    </dxf>
    <dxf>
      <fill>
        <patternFill>
          <bgColor rgb="FFFFFF75"/>
        </patternFill>
      </fill>
    </dxf>
    <dxf>
      <fill>
        <patternFill>
          <bgColor rgb="FFB6DF89"/>
        </patternFill>
      </fill>
    </dxf>
  </dxfs>
  <tableStyles count="0" defaultTableStyle="TableStyleMedium2" defaultPivotStyle="PivotStyleLight16"/>
  <colors>
    <mruColors>
      <color rgb="FFFFFF9B"/>
      <color rgb="FFFF6565"/>
      <color rgb="FFFF9797"/>
      <color rgb="FFB6DF89"/>
      <color rgb="FFFFFF75"/>
      <color rgb="FFB8E08C"/>
      <color rgb="FFFFFFA7"/>
      <color rgb="FFEFE5F7"/>
      <color rgb="FFD0EBB3"/>
      <color rgb="FFFFFF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workbookViewId="0">
      <selection activeCell="X10" sqref="X10"/>
    </sheetView>
  </sheetViews>
  <sheetFormatPr defaultRowHeight="15" x14ac:dyDescent="0.25"/>
  <cols>
    <col min="4" max="4" width="17.140625" bestFit="1" customWidth="1"/>
    <col min="5" max="7" width="0" hidden="1" customWidth="1"/>
    <col min="8" max="8" width="14.140625" bestFit="1" customWidth="1"/>
    <col min="9" max="11" width="0" hidden="1" customWidth="1"/>
    <col min="12" max="12" width="16.42578125" customWidth="1"/>
    <col min="13" max="15" width="9.140625" hidden="1" customWidth="1"/>
    <col min="16" max="16" width="12.85546875" customWidth="1"/>
    <col min="17" max="19" width="0" hidden="1" customWidth="1"/>
    <col min="20" max="20" width="16.7109375" bestFit="1" customWidth="1"/>
  </cols>
  <sheetData>
    <row r="1" spans="1:20" ht="15.6" customHeight="1" x14ac:dyDescent="0.25">
      <c r="A1" s="7"/>
      <c r="B1" s="144" t="s">
        <v>80</v>
      </c>
      <c r="C1" s="144" t="s">
        <v>1</v>
      </c>
      <c r="D1" s="30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0" ht="15.75" x14ac:dyDescent="0.25">
      <c r="A2" s="7"/>
      <c r="B2" s="145"/>
      <c r="C2" s="145"/>
      <c r="D2" s="27" t="s">
        <v>67</v>
      </c>
      <c r="E2" s="9">
        <v>11.8</v>
      </c>
      <c r="F2" s="9">
        <v>11.72</v>
      </c>
      <c r="G2" s="9">
        <v>12.03</v>
      </c>
      <c r="H2" s="21">
        <f>AVERAGE(E2:G2)</f>
        <v>11.850000000000001</v>
      </c>
      <c r="I2" s="14">
        <v>3.47</v>
      </c>
      <c r="J2" s="14">
        <v>3.34</v>
      </c>
      <c r="K2" s="14">
        <v>3.54</v>
      </c>
      <c r="L2" s="19">
        <f>AVERAGE(I2:K2)</f>
        <v>3.4500000000000006</v>
      </c>
      <c r="M2" s="15">
        <v>8.35</v>
      </c>
      <c r="N2" s="15">
        <v>8.41</v>
      </c>
      <c r="O2" s="15">
        <v>8.51</v>
      </c>
      <c r="P2" s="19">
        <f>AVERAGE(M2:O2)</f>
        <v>8.423333333333332</v>
      </c>
      <c r="Q2" s="8">
        <v>3.23</v>
      </c>
      <c r="R2" s="8">
        <v>3.27</v>
      </c>
      <c r="S2" s="8">
        <v>3.29</v>
      </c>
      <c r="T2" s="17">
        <f>AVERAGE(Q2:S2)</f>
        <v>3.2633333333333332</v>
      </c>
    </row>
    <row r="3" spans="1:20" ht="15.75" x14ac:dyDescent="0.25">
      <c r="A3" s="7"/>
      <c r="B3" s="145"/>
      <c r="C3" s="145"/>
      <c r="D3" s="31" t="s">
        <v>67</v>
      </c>
      <c r="E3" s="9">
        <v>12.03</v>
      </c>
      <c r="F3" s="9">
        <v>12.05</v>
      </c>
      <c r="G3" s="9">
        <v>11.78</v>
      </c>
      <c r="H3" s="21">
        <f>AVERAGE(E3:G3)</f>
        <v>11.953333333333333</v>
      </c>
      <c r="I3" s="14">
        <v>3.5</v>
      </c>
      <c r="J3" s="14">
        <v>3.52</v>
      </c>
      <c r="K3" s="14">
        <v>3.28</v>
      </c>
      <c r="L3" s="19">
        <f>AVERAGE(I3:K3)</f>
        <v>3.4333333333333331</v>
      </c>
      <c r="M3" s="15">
        <v>8.5399999999999991</v>
      </c>
      <c r="N3" s="15">
        <v>8.59</v>
      </c>
      <c r="O3" s="15">
        <v>8.5399999999999991</v>
      </c>
      <c r="P3" s="19">
        <f>AVERAGE(M3:O3)</f>
        <v>8.5566666666666666</v>
      </c>
      <c r="Q3" s="8">
        <v>3.34</v>
      </c>
      <c r="R3" s="8">
        <v>3.39</v>
      </c>
      <c r="S3" s="8">
        <v>3.3</v>
      </c>
      <c r="T3" s="17">
        <f>AVERAGE(Q3:S3)</f>
        <v>3.3433333333333337</v>
      </c>
    </row>
    <row r="4" spans="1:20" ht="15.75" x14ac:dyDescent="0.25">
      <c r="A4" s="7"/>
      <c r="B4" s="145"/>
      <c r="C4" s="145"/>
      <c r="T4" s="32"/>
    </row>
    <row r="5" spans="1:20" ht="15.75" x14ac:dyDescent="0.25">
      <c r="A5" s="7"/>
      <c r="B5" s="145"/>
      <c r="C5" s="145"/>
      <c r="D5" s="27" t="s">
        <v>68</v>
      </c>
      <c r="E5" s="9">
        <v>11.69</v>
      </c>
      <c r="F5" s="9">
        <v>11.77</v>
      </c>
      <c r="G5" s="9">
        <v>11.72</v>
      </c>
      <c r="H5" s="21">
        <f t="shared" ref="H5:H14" si="0">AVERAGE(E5:G5)</f>
        <v>11.726666666666667</v>
      </c>
      <c r="I5" s="14">
        <v>3.05</v>
      </c>
      <c r="J5" s="14">
        <v>3.05</v>
      </c>
      <c r="K5" s="14">
        <v>3.14</v>
      </c>
      <c r="L5" s="19">
        <f t="shared" ref="L5:L14" si="1">AVERAGE(I5:K5)</f>
        <v>3.08</v>
      </c>
      <c r="M5" s="15">
        <v>8.68</v>
      </c>
      <c r="N5" s="15">
        <v>8.74</v>
      </c>
      <c r="O5" s="15">
        <v>8.59</v>
      </c>
      <c r="P5" s="19">
        <f t="shared" ref="P5:P14" si="2">AVERAGE(M5:O5)</f>
        <v>8.67</v>
      </c>
      <c r="Q5" s="8">
        <v>3</v>
      </c>
      <c r="R5" s="8">
        <v>3.36</v>
      </c>
      <c r="S5" s="8">
        <v>3.3</v>
      </c>
      <c r="T5" s="17">
        <f t="shared" ref="T5:T14" si="3">AVERAGE(Q5:S5)</f>
        <v>3.22</v>
      </c>
    </row>
    <row r="6" spans="1:20" ht="15.75" x14ac:dyDescent="0.25">
      <c r="A6" s="7"/>
      <c r="B6" s="145"/>
      <c r="C6" s="145"/>
      <c r="D6" s="31" t="s">
        <v>68</v>
      </c>
      <c r="E6" s="9">
        <v>11.94</v>
      </c>
      <c r="F6" s="9">
        <v>12</v>
      </c>
      <c r="G6" s="9">
        <v>11.96</v>
      </c>
      <c r="H6" s="21">
        <f>AVERAGE(E6:G6)</f>
        <v>11.966666666666667</v>
      </c>
      <c r="I6" s="14">
        <v>3.14</v>
      </c>
      <c r="J6" s="14">
        <v>3.2</v>
      </c>
      <c r="K6" s="14">
        <v>3.26</v>
      </c>
      <c r="L6" s="19">
        <f>AVERAGE(I6:K6)</f>
        <v>3.1999999999999997</v>
      </c>
      <c r="M6" s="15">
        <v>8.82</v>
      </c>
      <c r="N6" s="15">
        <v>8.86</v>
      </c>
      <c r="O6" s="15">
        <v>8.7100000000000009</v>
      </c>
      <c r="P6" s="19">
        <f>AVERAGE(M6:O6)</f>
        <v>8.7966666666666669</v>
      </c>
      <c r="Q6" s="8">
        <v>3.42</v>
      </c>
      <c r="R6" s="8">
        <v>3.47</v>
      </c>
      <c r="S6" s="8">
        <v>3.39</v>
      </c>
      <c r="T6" s="17">
        <f>AVERAGE(Q6:S6)</f>
        <v>3.4266666666666672</v>
      </c>
    </row>
    <row r="7" spans="1:20" ht="15.75" x14ac:dyDescent="0.25">
      <c r="A7" s="7"/>
      <c r="B7" s="145"/>
      <c r="C7" s="145"/>
      <c r="T7" s="32"/>
    </row>
    <row r="8" spans="1:20" ht="15.75" x14ac:dyDescent="0.25">
      <c r="A8" s="7"/>
      <c r="B8" s="145"/>
      <c r="C8" s="145"/>
      <c r="D8" s="27" t="s">
        <v>69</v>
      </c>
      <c r="E8" s="9">
        <v>11.81</v>
      </c>
      <c r="F8" s="9">
        <v>12.6</v>
      </c>
      <c r="G8" s="9">
        <v>11.72</v>
      </c>
      <c r="H8" s="21">
        <f t="shared" si="0"/>
        <v>12.043333333333335</v>
      </c>
      <c r="I8" s="14">
        <v>3.25</v>
      </c>
      <c r="J8" s="14">
        <v>3.12</v>
      </c>
      <c r="K8" s="14">
        <v>3.15</v>
      </c>
      <c r="L8" s="19">
        <f t="shared" si="1"/>
        <v>3.1733333333333333</v>
      </c>
      <c r="M8" s="15">
        <v>8.59</v>
      </c>
      <c r="N8" s="15">
        <v>8.5</v>
      </c>
      <c r="O8" s="15">
        <v>8.61</v>
      </c>
      <c r="P8" s="19">
        <f t="shared" si="2"/>
        <v>8.5666666666666664</v>
      </c>
      <c r="Q8" s="8">
        <v>3.09</v>
      </c>
      <c r="R8" s="8">
        <v>3.06</v>
      </c>
      <c r="S8" s="8">
        <v>3.09</v>
      </c>
      <c r="T8" s="17">
        <f t="shared" si="3"/>
        <v>3.08</v>
      </c>
    </row>
    <row r="9" spans="1:20" ht="15.75" x14ac:dyDescent="0.25">
      <c r="A9" s="7"/>
      <c r="B9" s="145"/>
      <c r="C9" s="145"/>
      <c r="D9" s="31" t="s">
        <v>106</v>
      </c>
      <c r="E9" s="9">
        <v>11.9</v>
      </c>
      <c r="F9" s="9">
        <v>11.98</v>
      </c>
      <c r="G9" s="9">
        <v>11.89</v>
      </c>
      <c r="H9" s="21">
        <f t="shared" ref="H9" si="4">AVERAGE(E9:G9)</f>
        <v>11.923333333333334</v>
      </c>
      <c r="I9" s="14">
        <v>3.27</v>
      </c>
      <c r="J9" s="14">
        <v>3.36</v>
      </c>
      <c r="K9" s="14">
        <v>3.25</v>
      </c>
      <c r="L9" s="19">
        <f t="shared" ref="L9" si="5">AVERAGE(I9:K9)</f>
        <v>3.293333333333333</v>
      </c>
      <c r="M9" s="15">
        <v>8.66</v>
      </c>
      <c r="N9" s="15">
        <v>8.6999999999999993</v>
      </c>
      <c r="O9" s="15">
        <v>8.69</v>
      </c>
      <c r="P9" s="19">
        <f t="shared" ref="P9" si="6">AVERAGE(M9:O9)</f>
        <v>8.6833333333333318</v>
      </c>
      <c r="Q9" s="8">
        <v>3.14</v>
      </c>
      <c r="R9" s="8">
        <v>3.19</v>
      </c>
      <c r="S9" s="8">
        <v>3.13</v>
      </c>
      <c r="T9" s="17">
        <f t="shared" ref="T9" si="7">AVERAGE(Q9:S9)</f>
        <v>3.1533333333333338</v>
      </c>
    </row>
    <row r="10" spans="1:20" ht="15.75" x14ac:dyDescent="0.25">
      <c r="A10" s="7"/>
      <c r="B10" s="145"/>
      <c r="C10" s="145"/>
      <c r="T10" s="32"/>
    </row>
    <row r="11" spans="1:20" ht="15.75" x14ac:dyDescent="0.25">
      <c r="A11" s="7"/>
      <c r="B11" s="145"/>
      <c r="C11" s="145"/>
      <c r="D11" s="27" t="s">
        <v>70</v>
      </c>
      <c r="E11" s="9">
        <v>12.46</v>
      </c>
      <c r="F11" s="9">
        <v>12.44</v>
      </c>
      <c r="G11" s="9">
        <v>12.33</v>
      </c>
      <c r="H11" s="21">
        <f t="shared" si="0"/>
        <v>12.409999999999998</v>
      </c>
      <c r="I11" s="14">
        <v>3.64</v>
      </c>
      <c r="J11" s="14">
        <v>3.65</v>
      </c>
      <c r="K11" s="14">
        <v>3.44</v>
      </c>
      <c r="L11" s="19">
        <f t="shared" si="1"/>
        <v>3.5766666666666667</v>
      </c>
      <c r="M11" s="15">
        <v>8.84</v>
      </c>
      <c r="N11" s="15">
        <v>8.83</v>
      </c>
      <c r="O11" s="15">
        <v>8.8699999999999992</v>
      </c>
      <c r="P11" s="19">
        <f t="shared" si="2"/>
        <v>8.8466666666666658</v>
      </c>
      <c r="Q11" s="8">
        <v>3.34</v>
      </c>
      <c r="R11" s="8">
        <v>3.38</v>
      </c>
      <c r="S11" s="8">
        <v>3.44</v>
      </c>
      <c r="T11" s="17">
        <f t="shared" si="3"/>
        <v>3.3866666666666667</v>
      </c>
    </row>
    <row r="12" spans="1:20" ht="15.75" x14ac:dyDescent="0.25">
      <c r="A12" s="7"/>
      <c r="B12" s="145"/>
      <c r="C12" s="145"/>
      <c r="D12" s="31" t="s">
        <v>70</v>
      </c>
      <c r="E12" s="9">
        <v>12.27</v>
      </c>
      <c r="F12" s="9">
        <v>12.33</v>
      </c>
      <c r="G12" s="9">
        <v>12.31</v>
      </c>
      <c r="H12" s="21">
        <f>AVERAGE(E12:G12)</f>
        <v>12.303333333333335</v>
      </c>
      <c r="I12" s="14">
        <v>3.52</v>
      </c>
      <c r="J12" s="14">
        <v>3.57</v>
      </c>
      <c r="K12" s="14">
        <v>3.53</v>
      </c>
      <c r="L12" s="19">
        <f>AVERAGE(I12:K12)</f>
        <v>3.5399999999999996</v>
      </c>
      <c r="M12" s="15">
        <v>8.76</v>
      </c>
      <c r="N12" s="15">
        <v>8.8000000000000007</v>
      </c>
      <c r="O12" s="15">
        <v>8.7899999999999991</v>
      </c>
      <c r="P12" s="19">
        <f>AVERAGE(M12:O12)</f>
        <v>8.7833333333333332</v>
      </c>
      <c r="Q12" s="8">
        <v>3.31</v>
      </c>
      <c r="R12" s="8">
        <v>3.37</v>
      </c>
      <c r="S12" s="8">
        <v>3.31</v>
      </c>
      <c r="T12" s="17">
        <f>AVERAGE(Q12:S12)</f>
        <v>3.33</v>
      </c>
    </row>
    <row r="13" spans="1:20" ht="15.75" x14ac:dyDescent="0.25">
      <c r="A13" s="7"/>
      <c r="B13" s="145"/>
      <c r="C13" s="145"/>
      <c r="T13" s="32"/>
    </row>
    <row r="14" spans="1:20" ht="15.75" x14ac:dyDescent="0.25">
      <c r="A14" s="7"/>
      <c r="B14" s="145"/>
      <c r="C14" s="145"/>
      <c r="D14" s="27" t="s">
        <v>72</v>
      </c>
      <c r="E14" s="9"/>
      <c r="F14" s="9">
        <v>12.26</v>
      </c>
      <c r="G14" s="9"/>
      <c r="H14" s="21">
        <f t="shared" si="0"/>
        <v>12.26</v>
      </c>
      <c r="I14" s="14"/>
      <c r="J14" s="14">
        <v>2.97</v>
      </c>
      <c r="K14" s="14"/>
      <c r="L14" s="19">
        <f t="shared" si="1"/>
        <v>2.97</v>
      </c>
      <c r="M14" s="15"/>
      <c r="N14" s="15">
        <v>8.6199999999999992</v>
      </c>
      <c r="O14" s="15"/>
      <c r="P14" s="19">
        <f t="shared" si="2"/>
        <v>8.6199999999999992</v>
      </c>
      <c r="Q14" s="8"/>
      <c r="R14" s="8">
        <v>3.44</v>
      </c>
      <c r="S14" s="8"/>
      <c r="T14" s="17">
        <f t="shared" si="3"/>
        <v>3.44</v>
      </c>
    </row>
    <row r="15" spans="1:20" ht="15.75" x14ac:dyDescent="0.25">
      <c r="A15" s="7"/>
      <c r="B15" s="146"/>
      <c r="C15" s="146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4"/>
    </row>
  </sheetData>
  <mergeCells count="6">
    <mergeCell ref="E1:G1"/>
    <mergeCell ref="I1:K1"/>
    <mergeCell ref="M1:O1"/>
    <mergeCell ref="Q1:S1"/>
    <mergeCell ref="B1:B15"/>
    <mergeCell ref="C1:C15"/>
  </mergeCells>
  <conditionalFormatting sqref="E2:H3 E5:H6 E8:H9 E11:H12 E14:H14">
    <cfRule type="cellIs" dxfId="654" priority="19" operator="greaterThan">
      <formula>12.3</formula>
    </cfRule>
    <cfRule type="cellIs" dxfId="653" priority="20" operator="between">
      <formula>11.75</formula>
      <formula>12.3</formula>
    </cfRule>
    <cfRule type="cellIs" dxfId="652" priority="21" operator="lessThan">
      <formula>11.75</formula>
    </cfRule>
  </conditionalFormatting>
  <conditionalFormatting sqref="I2:L3 I5:L6 I8:L9 I11:L12 I14:L14">
    <cfRule type="cellIs" dxfId="651" priority="22" operator="greaterThan">
      <formula>3.55</formula>
    </cfRule>
    <cfRule type="cellIs" dxfId="650" priority="23" operator="between">
      <formula>3.4</formula>
      <formula>3.55</formula>
    </cfRule>
    <cfRule type="cellIs" dxfId="649" priority="24" operator="lessThan">
      <formula>3.4</formula>
    </cfRule>
  </conditionalFormatting>
  <conditionalFormatting sqref="M2:P3 M5:P6 M8:P9 M11:P12 M14:P14">
    <cfRule type="cellIs" dxfId="648" priority="25" operator="greaterThan">
      <formula>8.35</formula>
    </cfRule>
    <cfRule type="cellIs" dxfId="647" priority="26" operator="between">
      <formula>8.2</formula>
      <formula>8.35</formula>
    </cfRule>
    <cfRule type="cellIs" dxfId="646" priority="27" operator="lessThan">
      <formula>8.2</formula>
    </cfRule>
  </conditionalFormatting>
  <conditionalFormatting sqref="Q2:T3 Q5:T6 Q8:T9 Q11:T12 Q14:T14">
    <cfRule type="cellIs" dxfId="645" priority="28" operator="greaterThan">
      <formula>3.35</formula>
    </cfRule>
    <cfRule type="cellIs" dxfId="644" priority="29" operator="between">
      <formula>3.2</formula>
      <formula>3.35</formula>
    </cfRule>
    <cfRule type="cellIs" dxfId="643" priority="30" operator="lessThan">
      <formula>3.2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T24"/>
  <sheetViews>
    <sheetView zoomScale="85" zoomScaleNormal="85" workbookViewId="0">
      <selection activeCell="Q10" sqref="Q10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9" style="1" customWidth="1"/>
    <col min="21" max="16384" width="9.140625" style="1"/>
  </cols>
  <sheetData>
    <row r="1" spans="1:20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0" ht="27.6" customHeight="1" x14ac:dyDescent="0.25">
      <c r="A2" s="7">
        <v>1</v>
      </c>
      <c r="B2" s="179" t="s">
        <v>110</v>
      </c>
      <c r="C2" s="144" t="s">
        <v>111</v>
      </c>
      <c r="D2" s="16" t="s">
        <v>107</v>
      </c>
      <c r="E2" s="9">
        <v>10.75</v>
      </c>
      <c r="F2" s="9">
        <v>10.79</v>
      </c>
      <c r="G2" s="9">
        <v>10.59</v>
      </c>
      <c r="H2" s="21">
        <f>AVERAGE(E2:G2)</f>
        <v>10.709999999999999</v>
      </c>
      <c r="I2" s="14">
        <v>2.38</v>
      </c>
      <c r="J2" s="14">
        <v>2.29</v>
      </c>
      <c r="K2" s="14">
        <v>2.23</v>
      </c>
      <c r="L2" s="19">
        <f>AVERAGE(I2:K2)</f>
        <v>2.3000000000000003</v>
      </c>
      <c r="M2" s="15">
        <v>8.36</v>
      </c>
      <c r="N2" s="15">
        <v>8.4700000000000006</v>
      </c>
      <c r="O2" s="15">
        <v>8.33</v>
      </c>
      <c r="P2" s="19">
        <f>AVERAGE(M2:O2)</f>
        <v>8.3866666666666649</v>
      </c>
      <c r="Q2" s="8">
        <v>3.37</v>
      </c>
      <c r="R2" s="8">
        <v>3.4</v>
      </c>
      <c r="S2" s="8">
        <v>3.36</v>
      </c>
      <c r="T2" s="17">
        <f>AVERAGE(Q2:S2)</f>
        <v>3.3766666666666665</v>
      </c>
    </row>
    <row r="3" spans="1:20" ht="27.6" customHeight="1" x14ac:dyDescent="0.25">
      <c r="A3" s="7">
        <v>2</v>
      </c>
      <c r="B3" s="180"/>
      <c r="C3" s="145"/>
      <c r="D3" s="16" t="s">
        <v>108</v>
      </c>
      <c r="E3" s="9">
        <v>12.02</v>
      </c>
      <c r="F3" s="9">
        <v>11.98</v>
      </c>
      <c r="G3" s="9">
        <v>12.09</v>
      </c>
      <c r="H3" s="21">
        <f t="shared" ref="H3:H24" si="0">AVERAGE(E3:G3)</f>
        <v>12.030000000000001</v>
      </c>
      <c r="I3" s="14">
        <v>3.5</v>
      </c>
      <c r="J3" s="14">
        <v>3.59</v>
      </c>
      <c r="K3" s="14">
        <v>3.55</v>
      </c>
      <c r="L3" s="19">
        <f t="shared" ref="L3:L24" si="1">AVERAGE(I3:K3)</f>
        <v>3.5466666666666669</v>
      </c>
      <c r="M3" s="15">
        <v>8.56</v>
      </c>
      <c r="N3" s="15">
        <v>8.41</v>
      </c>
      <c r="O3" s="15">
        <v>8.5399999999999991</v>
      </c>
      <c r="P3" s="19">
        <f t="shared" ref="P3:P24" si="2">AVERAGE(M3:O3)</f>
        <v>8.5033333333333321</v>
      </c>
      <c r="Q3" s="8">
        <v>3.1</v>
      </c>
      <c r="R3" s="8">
        <v>3.04</v>
      </c>
      <c r="S3" s="8">
        <v>3.13</v>
      </c>
      <c r="T3" s="17">
        <f t="shared" ref="T3:T24" si="3">AVERAGE(Q3:S3)</f>
        <v>3.09</v>
      </c>
    </row>
    <row r="4" spans="1:20" ht="27.6" customHeight="1" x14ac:dyDescent="0.25">
      <c r="A4" s="7">
        <v>3</v>
      </c>
      <c r="B4" s="180"/>
      <c r="C4" s="145"/>
      <c r="D4" s="16" t="s">
        <v>109</v>
      </c>
      <c r="E4" s="9">
        <v>10.85</v>
      </c>
      <c r="F4" s="9">
        <v>10.39</v>
      </c>
      <c r="G4" s="9">
        <v>10.63</v>
      </c>
      <c r="H4" s="21">
        <f t="shared" si="0"/>
        <v>10.623333333333335</v>
      </c>
      <c r="I4" s="14">
        <v>2.84</v>
      </c>
      <c r="J4" s="14">
        <v>2.61</v>
      </c>
      <c r="K4" s="14">
        <v>2.65</v>
      </c>
      <c r="L4" s="19">
        <f t="shared" si="1"/>
        <v>2.6999999999999997</v>
      </c>
      <c r="M4" s="15">
        <v>8.07</v>
      </c>
      <c r="N4" s="15">
        <v>7.83</v>
      </c>
      <c r="O4" s="15">
        <v>8.0399999999999991</v>
      </c>
      <c r="P4" s="19">
        <f t="shared" si="2"/>
        <v>7.9799999999999995</v>
      </c>
      <c r="Q4" s="8">
        <v>2.85</v>
      </c>
      <c r="R4" s="8">
        <v>2.79</v>
      </c>
      <c r="S4" s="8">
        <v>2.82</v>
      </c>
      <c r="T4" s="17">
        <f t="shared" si="3"/>
        <v>2.8200000000000003</v>
      </c>
    </row>
    <row r="5" spans="1:20" x14ac:dyDescent="0.25">
      <c r="A5" s="7">
        <v>4</v>
      </c>
      <c r="B5" s="28"/>
      <c r="C5" s="28"/>
      <c r="D5" s="70"/>
      <c r="E5" s="71"/>
      <c r="F5" s="71"/>
      <c r="G5" s="71"/>
      <c r="H5" s="71"/>
      <c r="I5" s="72"/>
      <c r="J5" s="72"/>
      <c r="K5" s="72"/>
      <c r="L5" s="72"/>
      <c r="M5" s="72"/>
      <c r="N5" s="72"/>
      <c r="O5" s="72"/>
      <c r="P5" s="72"/>
      <c r="Q5" s="73"/>
      <c r="R5" s="73"/>
      <c r="S5" s="73"/>
      <c r="T5" s="73"/>
    </row>
    <row r="6" spans="1:20" x14ac:dyDescent="0.25">
      <c r="A6" s="7">
        <v>5</v>
      </c>
      <c r="B6" s="28"/>
      <c r="C6" s="28"/>
      <c r="D6" s="16"/>
      <c r="E6" s="9"/>
      <c r="F6" s="9"/>
      <c r="G6" s="9"/>
      <c r="H6" s="21" t="e">
        <f t="shared" si="0"/>
        <v>#DIV/0!</v>
      </c>
      <c r="I6" s="14"/>
      <c r="J6" s="14"/>
      <c r="K6" s="14"/>
      <c r="L6" s="19" t="e">
        <f t="shared" si="1"/>
        <v>#DIV/0!</v>
      </c>
      <c r="M6" s="15"/>
      <c r="N6" s="15"/>
      <c r="O6" s="15"/>
      <c r="P6" s="19" t="e">
        <f t="shared" si="2"/>
        <v>#DIV/0!</v>
      </c>
      <c r="Q6" s="8"/>
      <c r="R6" s="8"/>
      <c r="S6" s="8"/>
      <c r="T6" s="17" t="e">
        <f t="shared" si="3"/>
        <v>#DIV/0!</v>
      </c>
    </row>
    <row r="7" spans="1:20" ht="21.75" customHeight="1" x14ac:dyDescent="0.25">
      <c r="A7" s="7">
        <v>6</v>
      </c>
      <c r="B7" s="28"/>
      <c r="C7" s="28"/>
      <c r="D7" s="16" t="s">
        <v>107</v>
      </c>
      <c r="E7" s="9">
        <v>11.31</v>
      </c>
      <c r="F7" s="9">
        <v>11.49</v>
      </c>
      <c r="G7" s="9">
        <v>11.29</v>
      </c>
      <c r="H7" s="21">
        <f t="shared" si="0"/>
        <v>11.363333333333335</v>
      </c>
      <c r="I7" s="14">
        <v>2.82</v>
      </c>
      <c r="J7" s="14">
        <v>3.02</v>
      </c>
      <c r="K7" s="14">
        <v>3.02</v>
      </c>
      <c r="L7" s="19">
        <f t="shared" si="1"/>
        <v>2.9533333333333331</v>
      </c>
      <c r="M7" s="15">
        <v>8.48</v>
      </c>
      <c r="N7" s="15">
        <v>8.48</v>
      </c>
      <c r="O7" s="15">
        <v>8.27</v>
      </c>
      <c r="P7" s="19">
        <f t="shared" si="2"/>
        <v>8.41</v>
      </c>
      <c r="Q7" s="8">
        <v>3.44</v>
      </c>
      <c r="R7" s="8">
        <v>3.4</v>
      </c>
      <c r="S7" s="8">
        <v>3.31</v>
      </c>
      <c r="T7" s="17">
        <f t="shared" si="3"/>
        <v>3.3833333333333333</v>
      </c>
    </row>
    <row r="8" spans="1:20" ht="25.5" customHeight="1" x14ac:dyDescent="0.25">
      <c r="A8" s="7">
        <v>7</v>
      </c>
      <c r="B8" s="28"/>
      <c r="C8" s="28"/>
      <c r="D8" s="16" t="s">
        <v>108</v>
      </c>
      <c r="E8" s="9">
        <v>11.8</v>
      </c>
      <c r="F8" s="9">
        <v>12.3</v>
      </c>
      <c r="G8" s="9">
        <v>12.11</v>
      </c>
      <c r="H8" s="21">
        <f t="shared" si="0"/>
        <v>12.07</v>
      </c>
      <c r="I8" s="14">
        <v>3.43</v>
      </c>
      <c r="J8" s="14">
        <v>3.8</v>
      </c>
      <c r="K8" s="14">
        <v>3.63</v>
      </c>
      <c r="L8" s="19">
        <f t="shared" si="1"/>
        <v>3.6199999999999997</v>
      </c>
      <c r="M8" s="15">
        <v>8.39</v>
      </c>
      <c r="N8" s="15">
        <v>8.52</v>
      </c>
      <c r="O8" s="15">
        <v>8.49</v>
      </c>
      <c r="P8" s="19">
        <f t="shared" si="2"/>
        <v>8.4666666666666668</v>
      </c>
      <c r="Q8" s="8">
        <v>3.08</v>
      </c>
      <c r="R8" s="8">
        <v>3.12</v>
      </c>
      <c r="S8" s="8">
        <v>3.17</v>
      </c>
      <c r="T8" s="17">
        <f t="shared" si="3"/>
        <v>3.1233333333333335</v>
      </c>
    </row>
    <row r="9" spans="1:20" ht="24" customHeight="1" x14ac:dyDescent="0.25">
      <c r="A9" s="7">
        <v>8</v>
      </c>
      <c r="B9" s="28"/>
      <c r="C9" s="28"/>
      <c r="D9" s="16" t="s">
        <v>109</v>
      </c>
      <c r="E9" s="9">
        <v>11</v>
      </c>
      <c r="F9" s="9">
        <v>11.13</v>
      </c>
      <c r="G9" s="9">
        <v>11.24</v>
      </c>
      <c r="H9" s="21">
        <f t="shared" si="0"/>
        <v>11.123333333333335</v>
      </c>
      <c r="I9" s="14">
        <v>3.05</v>
      </c>
      <c r="J9" s="14">
        <v>3</v>
      </c>
      <c r="K9" s="14">
        <v>3.03</v>
      </c>
      <c r="L9" s="19">
        <f t="shared" si="1"/>
        <v>3.0266666666666668</v>
      </c>
      <c r="M9" s="15">
        <v>7.97</v>
      </c>
      <c r="N9" s="15">
        <v>8.17</v>
      </c>
      <c r="O9" s="15">
        <v>8.23</v>
      </c>
      <c r="P9" s="19">
        <f t="shared" si="2"/>
        <v>8.1233333333333331</v>
      </c>
      <c r="Q9" s="8">
        <v>2.86</v>
      </c>
      <c r="R9" s="8">
        <v>2.88</v>
      </c>
      <c r="S9" s="8">
        <v>2.91</v>
      </c>
      <c r="T9" s="17">
        <f t="shared" si="3"/>
        <v>2.8833333333333333</v>
      </c>
    </row>
    <row r="10" spans="1:20" x14ac:dyDescent="0.25">
      <c r="A10" s="7">
        <v>9</v>
      </c>
      <c r="B10" s="28"/>
      <c r="C10" s="28"/>
      <c r="D10" s="16"/>
      <c r="E10" s="9"/>
      <c r="F10" s="9"/>
      <c r="G10" s="9"/>
      <c r="H10" s="21" t="e">
        <f t="shared" si="0"/>
        <v>#DIV/0!</v>
      </c>
      <c r="I10" s="14"/>
      <c r="J10" s="14"/>
      <c r="K10" s="14"/>
      <c r="L10" s="19" t="e">
        <f t="shared" si="1"/>
        <v>#DIV/0!</v>
      </c>
      <c r="M10" s="15"/>
      <c r="N10" s="15"/>
      <c r="O10" s="15"/>
      <c r="P10" s="19" t="e">
        <f t="shared" si="2"/>
        <v>#DIV/0!</v>
      </c>
      <c r="Q10" s="8"/>
      <c r="R10" s="8"/>
      <c r="S10" s="8"/>
      <c r="T10" s="17" t="e">
        <f t="shared" si="3"/>
        <v>#DIV/0!</v>
      </c>
    </row>
    <row r="11" spans="1:20" x14ac:dyDescent="0.25">
      <c r="A11" s="7">
        <v>10</v>
      </c>
      <c r="B11" s="28"/>
      <c r="C11" s="28"/>
      <c r="D11" s="16"/>
      <c r="E11" s="9"/>
      <c r="F11" s="9"/>
      <c r="G11" s="9"/>
      <c r="H11" s="21" t="e">
        <f t="shared" si="0"/>
        <v>#DIV/0!</v>
      </c>
      <c r="I11" s="14"/>
      <c r="J11" s="14"/>
      <c r="K11" s="14"/>
      <c r="L11" s="19" t="e">
        <f t="shared" si="1"/>
        <v>#DIV/0!</v>
      </c>
      <c r="M11" s="15"/>
      <c r="N11" s="15"/>
      <c r="O11" s="15"/>
      <c r="P11" s="19" t="e">
        <f t="shared" si="2"/>
        <v>#DIV/0!</v>
      </c>
      <c r="Q11" s="8"/>
      <c r="R11" s="8"/>
      <c r="S11" s="8"/>
      <c r="T11" s="17" t="e">
        <f t="shared" si="3"/>
        <v>#DIV/0!</v>
      </c>
    </row>
    <row r="12" spans="1:20" x14ac:dyDescent="0.25">
      <c r="A12" s="7">
        <v>11</v>
      </c>
      <c r="B12" s="28"/>
      <c r="C12" s="28"/>
      <c r="D12" s="16"/>
      <c r="E12" s="9"/>
      <c r="F12" s="9"/>
      <c r="G12" s="9"/>
      <c r="H12" s="21" t="e">
        <f t="shared" si="0"/>
        <v>#DIV/0!</v>
      </c>
      <c r="I12" s="14"/>
      <c r="J12" s="14"/>
      <c r="K12" s="14"/>
      <c r="L12" s="19" t="e">
        <f t="shared" si="1"/>
        <v>#DIV/0!</v>
      </c>
      <c r="M12" s="15"/>
      <c r="N12" s="15"/>
      <c r="O12" s="15"/>
      <c r="P12" s="19" t="e">
        <f t="shared" si="2"/>
        <v>#DIV/0!</v>
      </c>
      <c r="Q12" s="8"/>
      <c r="R12" s="8"/>
      <c r="S12" s="8"/>
      <c r="T12" s="17" t="e">
        <f t="shared" si="3"/>
        <v>#DIV/0!</v>
      </c>
    </row>
    <row r="13" spans="1:20" x14ac:dyDescent="0.25">
      <c r="A13" s="7">
        <v>12</v>
      </c>
      <c r="B13" s="28"/>
      <c r="C13" s="28"/>
      <c r="D13" s="16"/>
      <c r="E13" s="9"/>
      <c r="F13" s="9"/>
      <c r="G13" s="9"/>
      <c r="H13" s="21" t="e">
        <f t="shared" si="0"/>
        <v>#DIV/0!</v>
      </c>
      <c r="I13" s="14"/>
      <c r="J13" s="14"/>
      <c r="K13" s="14"/>
      <c r="L13" s="19" t="e">
        <f t="shared" si="1"/>
        <v>#DIV/0!</v>
      </c>
      <c r="M13" s="15"/>
      <c r="N13" s="15"/>
      <c r="O13" s="15"/>
      <c r="P13" s="19" t="e">
        <f t="shared" si="2"/>
        <v>#DIV/0!</v>
      </c>
      <c r="Q13" s="8"/>
      <c r="R13" s="8"/>
      <c r="S13" s="8"/>
      <c r="T13" s="17" t="e">
        <f t="shared" si="3"/>
        <v>#DIV/0!</v>
      </c>
    </row>
    <row r="14" spans="1:20" x14ac:dyDescent="0.25">
      <c r="A14" s="7">
        <v>13</v>
      </c>
      <c r="B14" s="28"/>
      <c r="C14" s="28"/>
      <c r="D14" s="16"/>
      <c r="E14" s="9"/>
      <c r="F14" s="9"/>
      <c r="G14" s="9"/>
      <c r="H14" s="21" t="e">
        <f t="shared" si="0"/>
        <v>#DIV/0!</v>
      </c>
      <c r="I14" s="14"/>
      <c r="J14" s="14"/>
      <c r="K14" s="14"/>
      <c r="L14" s="19" t="e">
        <f t="shared" si="1"/>
        <v>#DIV/0!</v>
      </c>
      <c r="M14" s="15"/>
      <c r="N14" s="15"/>
      <c r="O14" s="15"/>
      <c r="P14" s="19" t="e">
        <f t="shared" si="2"/>
        <v>#DIV/0!</v>
      </c>
      <c r="Q14" s="8"/>
      <c r="R14" s="8"/>
      <c r="S14" s="8"/>
      <c r="T14" s="17" t="e">
        <f t="shared" si="3"/>
        <v>#DIV/0!</v>
      </c>
    </row>
    <row r="15" spans="1:20" x14ac:dyDescent="0.25">
      <c r="A15" s="7">
        <v>14</v>
      </c>
      <c r="B15" s="28"/>
      <c r="C15" s="28"/>
      <c r="D15" s="16"/>
      <c r="E15" s="9"/>
      <c r="F15" s="9"/>
      <c r="G15" s="9"/>
      <c r="H15" s="21" t="e">
        <f t="shared" si="0"/>
        <v>#DIV/0!</v>
      </c>
      <c r="I15" s="14"/>
      <c r="J15" s="14"/>
      <c r="K15" s="14"/>
      <c r="L15" s="19" t="e">
        <f t="shared" si="1"/>
        <v>#DIV/0!</v>
      </c>
      <c r="M15" s="15"/>
      <c r="N15" s="15"/>
      <c r="O15" s="15"/>
      <c r="P15" s="19" t="e">
        <f t="shared" si="2"/>
        <v>#DIV/0!</v>
      </c>
      <c r="Q15" s="8"/>
      <c r="R15" s="8"/>
      <c r="S15" s="8"/>
      <c r="T15" s="17" t="e">
        <f t="shared" si="3"/>
        <v>#DIV/0!</v>
      </c>
    </row>
    <row r="16" spans="1:20" x14ac:dyDescent="0.25">
      <c r="A16" s="7">
        <v>15</v>
      </c>
      <c r="B16" s="28"/>
      <c r="C16" s="28"/>
      <c r="D16" s="16"/>
      <c r="E16" s="9"/>
      <c r="F16" s="9"/>
      <c r="G16" s="9"/>
      <c r="H16" s="21" t="e">
        <f t="shared" si="0"/>
        <v>#DIV/0!</v>
      </c>
      <c r="I16" s="14"/>
      <c r="J16" s="14"/>
      <c r="K16" s="14"/>
      <c r="L16" s="19" t="e">
        <f t="shared" si="1"/>
        <v>#DIV/0!</v>
      </c>
      <c r="M16" s="15"/>
      <c r="N16" s="15"/>
      <c r="O16" s="15"/>
      <c r="P16" s="19" t="e">
        <f t="shared" si="2"/>
        <v>#DIV/0!</v>
      </c>
      <c r="Q16" s="8"/>
      <c r="R16" s="8"/>
      <c r="S16" s="8"/>
      <c r="T16" s="17" t="e">
        <f t="shared" si="3"/>
        <v>#DIV/0!</v>
      </c>
    </row>
    <row r="17" spans="1:20" x14ac:dyDescent="0.25">
      <c r="A17" s="7">
        <v>16</v>
      </c>
      <c r="B17" s="28"/>
      <c r="C17" s="28"/>
      <c r="D17" s="16"/>
      <c r="E17" s="9"/>
      <c r="F17" s="9"/>
      <c r="G17" s="9"/>
      <c r="H17" s="21" t="e">
        <f t="shared" si="0"/>
        <v>#DIV/0!</v>
      </c>
      <c r="I17" s="14"/>
      <c r="J17" s="14"/>
      <c r="K17" s="14"/>
      <c r="L17" s="19" t="e">
        <f t="shared" si="1"/>
        <v>#DIV/0!</v>
      </c>
      <c r="M17" s="15"/>
      <c r="N17" s="15"/>
      <c r="O17" s="15"/>
      <c r="P17" s="19" t="e">
        <f t="shared" si="2"/>
        <v>#DIV/0!</v>
      </c>
      <c r="Q17" s="8"/>
      <c r="R17" s="8"/>
      <c r="S17" s="8"/>
      <c r="T17" s="17" t="e">
        <f t="shared" si="3"/>
        <v>#DIV/0!</v>
      </c>
    </row>
    <row r="18" spans="1:20" x14ac:dyDescent="0.25">
      <c r="A18" s="7">
        <v>17</v>
      </c>
      <c r="B18" s="28"/>
      <c r="C18" s="28"/>
      <c r="D18" s="16"/>
      <c r="E18" s="9"/>
      <c r="F18" s="9"/>
      <c r="G18" s="9"/>
      <c r="H18" s="21" t="e">
        <f t="shared" si="0"/>
        <v>#DIV/0!</v>
      </c>
      <c r="I18" s="14"/>
      <c r="J18" s="14"/>
      <c r="K18" s="14"/>
      <c r="L18" s="19" t="e">
        <f t="shared" si="1"/>
        <v>#DIV/0!</v>
      </c>
      <c r="M18" s="15"/>
      <c r="N18" s="15"/>
      <c r="O18" s="15"/>
      <c r="P18" s="19" t="e">
        <f t="shared" si="2"/>
        <v>#DIV/0!</v>
      </c>
      <c r="Q18" s="8"/>
      <c r="R18" s="8"/>
      <c r="S18" s="8"/>
      <c r="T18" s="17" t="e">
        <f t="shared" si="3"/>
        <v>#DIV/0!</v>
      </c>
    </row>
    <row r="19" spans="1:20" x14ac:dyDescent="0.25">
      <c r="A19" s="7">
        <v>18</v>
      </c>
      <c r="B19" s="28"/>
      <c r="C19" s="28"/>
      <c r="D19" s="16"/>
      <c r="E19" s="9"/>
      <c r="F19" s="9"/>
      <c r="G19" s="9"/>
      <c r="H19" s="21" t="e">
        <f t="shared" si="0"/>
        <v>#DIV/0!</v>
      </c>
      <c r="I19" s="14"/>
      <c r="J19" s="14"/>
      <c r="K19" s="14"/>
      <c r="L19" s="19" t="e">
        <f t="shared" si="1"/>
        <v>#DIV/0!</v>
      </c>
      <c r="M19" s="15"/>
      <c r="N19" s="15"/>
      <c r="O19" s="15"/>
      <c r="P19" s="19" t="e">
        <f t="shared" si="2"/>
        <v>#DIV/0!</v>
      </c>
      <c r="Q19" s="8"/>
      <c r="R19" s="8"/>
      <c r="S19" s="8"/>
      <c r="T19" s="17" t="e">
        <f t="shared" si="3"/>
        <v>#DIV/0!</v>
      </c>
    </row>
    <row r="20" spans="1:20" x14ac:dyDescent="0.25">
      <c r="A20" s="7">
        <v>19</v>
      </c>
      <c r="B20" s="28"/>
      <c r="C20" s="28"/>
      <c r="D20" s="16"/>
      <c r="E20" s="9"/>
      <c r="F20" s="9"/>
      <c r="G20" s="9"/>
      <c r="H20" s="21" t="e">
        <f t="shared" si="0"/>
        <v>#DIV/0!</v>
      </c>
      <c r="I20" s="14"/>
      <c r="J20" s="14"/>
      <c r="K20" s="14"/>
      <c r="L20" s="19" t="e">
        <f t="shared" si="1"/>
        <v>#DIV/0!</v>
      </c>
      <c r="M20" s="15"/>
      <c r="N20" s="15"/>
      <c r="O20" s="15"/>
      <c r="P20" s="19" t="e">
        <f t="shared" si="2"/>
        <v>#DIV/0!</v>
      </c>
      <c r="Q20" s="8"/>
      <c r="R20" s="8"/>
      <c r="S20" s="8"/>
      <c r="T20" s="17" t="e">
        <f t="shared" si="3"/>
        <v>#DIV/0!</v>
      </c>
    </row>
    <row r="21" spans="1:20" x14ac:dyDescent="0.25">
      <c r="A21" s="7">
        <f>+A20+1</f>
        <v>20</v>
      </c>
      <c r="B21" s="28"/>
      <c r="C21" s="28"/>
      <c r="D21" s="16"/>
      <c r="E21" s="9"/>
      <c r="F21" s="9"/>
      <c r="G21" s="9"/>
      <c r="H21" s="21" t="e">
        <f t="shared" si="0"/>
        <v>#DIV/0!</v>
      </c>
      <c r="I21" s="14"/>
      <c r="J21" s="14"/>
      <c r="K21" s="14"/>
      <c r="L21" s="19" t="e">
        <f t="shared" si="1"/>
        <v>#DIV/0!</v>
      </c>
      <c r="M21" s="15"/>
      <c r="N21" s="15"/>
      <c r="O21" s="15"/>
      <c r="P21" s="19" t="e">
        <f t="shared" si="2"/>
        <v>#DIV/0!</v>
      </c>
      <c r="Q21" s="8"/>
      <c r="R21" s="8"/>
      <c r="S21" s="8"/>
      <c r="T21" s="17" t="e">
        <f t="shared" si="3"/>
        <v>#DIV/0!</v>
      </c>
    </row>
    <row r="22" spans="1:20" x14ac:dyDescent="0.25">
      <c r="A22" s="7">
        <f t="shared" ref="A22:A24" si="4">+A21+1</f>
        <v>21</v>
      </c>
      <c r="B22" s="28"/>
      <c r="C22" s="28"/>
      <c r="D22" s="16"/>
      <c r="E22" s="9"/>
      <c r="F22" s="9"/>
      <c r="G22" s="9"/>
      <c r="H22" s="21" t="e">
        <f t="shared" si="0"/>
        <v>#DIV/0!</v>
      </c>
      <c r="I22" s="14"/>
      <c r="J22" s="14"/>
      <c r="K22" s="14"/>
      <c r="L22" s="19" t="e">
        <f t="shared" si="1"/>
        <v>#DIV/0!</v>
      </c>
      <c r="M22" s="15"/>
      <c r="N22" s="15"/>
      <c r="O22" s="15"/>
      <c r="P22" s="19" t="e">
        <f t="shared" si="2"/>
        <v>#DIV/0!</v>
      </c>
      <c r="Q22" s="8"/>
      <c r="R22" s="8"/>
      <c r="S22" s="8"/>
      <c r="T22" s="17" t="e">
        <f t="shared" si="3"/>
        <v>#DIV/0!</v>
      </c>
    </row>
    <row r="23" spans="1:20" x14ac:dyDescent="0.25">
      <c r="A23" s="7">
        <f t="shared" si="4"/>
        <v>22</v>
      </c>
      <c r="B23" s="28"/>
      <c r="C23" s="28"/>
      <c r="D23" s="16"/>
      <c r="E23" s="9"/>
      <c r="F23" s="9"/>
      <c r="G23" s="9"/>
      <c r="H23" s="21" t="e">
        <f t="shared" si="0"/>
        <v>#DIV/0!</v>
      </c>
      <c r="I23" s="14"/>
      <c r="J23" s="14"/>
      <c r="K23" s="14"/>
      <c r="L23" s="19" t="e">
        <f t="shared" si="1"/>
        <v>#DIV/0!</v>
      </c>
      <c r="M23" s="15"/>
      <c r="N23" s="15"/>
      <c r="O23" s="15"/>
      <c r="P23" s="19" t="e">
        <f t="shared" si="2"/>
        <v>#DIV/0!</v>
      </c>
      <c r="Q23" s="8"/>
      <c r="R23" s="8"/>
      <c r="S23" s="8"/>
      <c r="T23" s="17" t="e">
        <f t="shared" si="3"/>
        <v>#DIV/0!</v>
      </c>
    </row>
    <row r="24" spans="1:20" x14ac:dyDescent="0.25">
      <c r="A24" s="7">
        <f t="shared" si="4"/>
        <v>23</v>
      </c>
      <c r="B24" s="29"/>
      <c r="C24" s="29"/>
      <c r="D24" s="16"/>
      <c r="E24" s="10"/>
      <c r="F24" s="11"/>
      <c r="G24" s="11"/>
      <c r="H24" s="21" t="e">
        <f t="shared" si="0"/>
        <v>#DIV/0!</v>
      </c>
      <c r="I24" s="14"/>
      <c r="J24" s="14"/>
      <c r="K24" s="14"/>
      <c r="L24" s="19" t="e">
        <f t="shared" si="1"/>
        <v>#DIV/0!</v>
      </c>
      <c r="M24" s="12"/>
      <c r="N24" s="12"/>
      <c r="O24" s="12"/>
      <c r="P24" s="19" t="e">
        <f t="shared" si="2"/>
        <v>#DIV/0!</v>
      </c>
      <c r="Q24" s="13"/>
      <c r="R24" s="13"/>
      <c r="S24" s="13"/>
      <c r="T24" s="17" t="e">
        <f t="shared" si="3"/>
        <v>#DIV/0!</v>
      </c>
    </row>
  </sheetData>
  <mergeCells count="6">
    <mergeCell ref="E1:G1"/>
    <mergeCell ref="I1:K1"/>
    <mergeCell ref="M1:O1"/>
    <mergeCell ref="Q1:S1"/>
    <mergeCell ref="B2:B4"/>
    <mergeCell ref="C2:C4"/>
  </mergeCells>
  <conditionalFormatting sqref="E2:H23 H24">
    <cfRule type="cellIs" dxfId="107" priority="1" operator="greaterThan">
      <formula>12.3</formula>
    </cfRule>
    <cfRule type="cellIs" dxfId="106" priority="2" operator="between">
      <formula>11.75</formula>
      <formula>12.3</formula>
    </cfRule>
    <cfRule type="cellIs" dxfId="105" priority="3" operator="lessThan">
      <formula>11.75</formula>
    </cfRule>
  </conditionalFormatting>
  <conditionalFormatting sqref="I2:L24">
    <cfRule type="cellIs" dxfId="104" priority="4" operator="greaterThan">
      <formula>3.55</formula>
    </cfRule>
    <cfRule type="cellIs" dxfId="103" priority="5" operator="between">
      <formula>3.4</formula>
      <formula>3.55</formula>
    </cfRule>
    <cfRule type="cellIs" dxfId="102" priority="6" operator="lessThan">
      <formula>3.4</formula>
    </cfRule>
  </conditionalFormatting>
  <conditionalFormatting sqref="M2:O23">
    <cfRule type="cellIs" dxfId="101" priority="16" operator="greaterThan">
      <formula>8.35</formula>
    </cfRule>
    <cfRule type="cellIs" dxfId="100" priority="17" operator="between">
      <formula>8.2</formula>
      <formula>8.35</formula>
    </cfRule>
    <cfRule type="cellIs" dxfId="99" priority="18" operator="lessThan">
      <formula>8.2</formula>
    </cfRule>
  </conditionalFormatting>
  <conditionalFormatting sqref="P2:P24">
    <cfRule type="cellIs" dxfId="98" priority="7" operator="greaterThan">
      <formula>8.35</formula>
    </cfRule>
    <cfRule type="cellIs" dxfId="97" priority="8" operator="between">
      <formula>8.2</formula>
      <formula>8.35</formula>
    </cfRule>
    <cfRule type="cellIs" dxfId="96" priority="9" operator="lessThan">
      <formula>8.2</formula>
    </cfRule>
  </conditionalFormatting>
  <conditionalFormatting sqref="Q2:S23">
    <cfRule type="cellIs" dxfId="95" priority="13" operator="greaterThan">
      <formula>3.35</formula>
    </cfRule>
    <cfRule type="cellIs" dxfId="94" priority="14" operator="between">
      <formula>3.2</formula>
      <formula>3.35</formula>
    </cfRule>
    <cfRule type="cellIs" dxfId="93" priority="15" operator="lessThan">
      <formula>3.2</formula>
    </cfRule>
  </conditionalFormatting>
  <conditionalFormatting sqref="T2:T24">
    <cfRule type="cellIs" dxfId="92" priority="10" operator="greaterThan">
      <formula>3.35</formula>
    </cfRule>
    <cfRule type="cellIs" dxfId="91" priority="11" operator="between">
      <formula>3.2</formula>
      <formula>3.35</formula>
    </cfRule>
    <cfRule type="cellIs" dxfId="90" priority="12" operator="lessThan">
      <formula>3.2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zoomScaleNormal="80" workbookViewId="0">
      <selection activeCell="J90" sqref="J90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9" style="1" customWidth="1"/>
    <col min="21" max="16384" width="9.140625" style="1"/>
  </cols>
  <sheetData>
    <row r="1" spans="1:20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0" x14ac:dyDescent="0.25">
      <c r="A2" s="7">
        <v>1</v>
      </c>
      <c r="B2" s="144" t="s">
        <v>183</v>
      </c>
      <c r="C2" s="144" t="s">
        <v>184</v>
      </c>
      <c r="D2" s="16" t="s">
        <v>185</v>
      </c>
      <c r="E2" s="9">
        <v>11.96</v>
      </c>
      <c r="F2" s="9">
        <v>12.11</v>
      </c>
      <c r="G2" s="9">
        <v>12.09</v>
      </c>
      <c r="H2" s="21">
        <f>AVERAGE(E2:G2)</f>
        <v>12.053333333333333</v>
      </c>
      <c r="I2" s="14">
        <v>3.49</v>
      </c>
      <c r="J2" s="14">
        <v>3.63</v>
      </c>
      <c r="K2" s="14">
        <v>3.59</v>
      </c>
      <c r="L2" s="19">
        <f>AVERAGE(I2:K2)</f>
        <v>3.5700000000000003</v>
      </c>
      <c r="M2" s="15">
        <v>8.4700000000000006</v>
      </c>
      <c r="N2" s="15">
        <v>8.5</v>
      </c>
      <c r="O2" s="15">
        <v>8.5299999999999994</v>
      </c>
      <c r="P2" s="19">
        <f>AVERAGE(M2:O2)</f>
        <v>8.5</v>
      </c>
      <c r="Q2" s="8">
        <v>3.18</v>
      </c>
      <c r="R2" s="8">
        <v>3.2</v>
      </c>
      <c r="S2" s="8">
        <v>3.2</v>
      </c>
      <c r="T2" s="17">
        <f>AVERAGE(Q2:S2)</f>
        <v>3.1933333333333338</v>
      </c>
    </row>
    <row r="3" spans="1:20" x14ac:dyDescent="0.25">
      <c r="A3" s="7">
        <v>2</v>
      </c>
      <c r="B3" s="145"/>
      <c r="C3" s="145"/>
      <c r="D3" s="16" t="s">
        <v>186</v>
      </c>
      <c r="E3" s="9">
        <v>12.43</v>
      </c>
      <c r="F3" s="9">
        <v>12.5</v>
      </c>
      <c r="G3" s="9">
        <v>12.45</v>
      </c>
      <c r="H3" s="21">
        <f t="shared" ref="H3:H24" si="0">AVERAGE(E3:G3)</f>
        <v>12.459999999999999</v>
      </c>
      <c r="I3" s="14">
        <v>3.66</v>
      </c>
      <c r="J3" s="14">
        <v>3.71</v>
      </c>
      <c r="K3" s="14">
        <v>3.68</v>
      </c>
      <c r="L3" s="19">
        <f t="shared" ref="L3:L24" si="1">AVERAGE(I3:K3)</f>
        <v>3.6833333333333336</v>
      </c>
      <c r="M3" s="15">
        <v>8.8000000000000007</v>
      </c>
      <c r="N3" s="15">
        <v>8.82</v>
      </c>
      <c r="O3" s="15">
        <v>8.7899999999999991</v>
      </c>
      <c r="P3" s="19">
        <f t="shared" ref="P3:P24" si="2">AVERAGE(M3:O3)</f>
        <v>8.8033333333333328</v>
      </c>
      <c r="Q3" s="8">
        <v>3.49</v>
      </c>
      <c r="R3" s="8">
        <v>3.44</v>
      </c>
      <c r="S3" s="8">
        <v>3.44</v>
      </c>
      <c r="T3" s="17">
        <f t="shared" ref="T3:T24" si="3">AVERAGE(Q3:S3)</f>
        <v>3.4566666666666666</v>
      </c>
    </row>
    <row r="4" spans="1:20" x14ac:dyDescent="0.25">
      <c r="A4" s="7">
        <v>3</v>
      </c>
      <c r="B4" s="145"/>
      <c r="C4" s="145"/>
      <c r="D4" s="16" t="s">
        <v>187</v>
      </c>
      <c r="E4" s="9">
        <v>12.59</v>
      </c>
      <c r="F4" s="9">
        <v>12.75</v>
      </c>
      <c r="G4" s="9">
        <v>12.54</v>
      </c>
      <c r="H4" s="21">
        <f t="shared" si="0"/>
        <v>12.626666666666665</v>
      </c>
      <c r="I4" s="14">
        <v>3.71</v>
      </c>
      <c r="J4" s="14">
        <v>4.04</v>
      </c>
      <c r="K4" s="14">
        <v>3.9</v>
      </c>
      <c r="L4" s="19">
        <f t="shared" si="1"/>
        <v>3.8833333333333333</v>
      </c>
      <c r="M4" s="15">
        <v>8.83</v>
      </c>
      <c r="N4" s="15">
        <v>8.7100000000000009</v>
      </c>
      <c r="O4" s="15">
        <v>8.65</v>
      </c>
      <c r="P4" s="19">
        <f t="shared" si="2"/>
        <v>8.7299999999999986</v>
      </c>
      <c r="Q4" s="8">
        <v>3.49</v>
      </c>
      <c r="R4" s="8">
        <v>3.43</v>
      </c>
      <c r="S4" s="8">
        <v>3.34</v>
      </c>
      <c r="T4" s="17">
        <f t="shared" si="3"/>
        <v>3.42</v>
      </c>
    </row>
    <row r="5" spans="1:20" x14ac:dyDescent="0.25">
      <c r="A5" s="7">
        <v>4</v>
      </c>
      <c r="B5" s="145"/>
      <c r="C5" s="145"/>
      <c r="D5" s="16" t="s">
        <v>188</v>
      </c>
      <c r="E5" s="9">
        <v>11.73</v>
      </c>
      <c r="F5" s="9">
        <v>11.41</v>
      </c>
      <c r="G5" s="9">
        <v>11.72</v>
      </c>
      <c r="H5" s="21">
        <f t="shared" si="0"/>
        <v>11.62</v>
      </c>
      <c r="I5" s="14">
        <v>3.4</v>
      </c>
      <c r="J5" s="14">
        <v>3.11</v>
      </c>
      <c r="K5" s="14">
        <v>3.35</v>
      </c>
      <c r="L5" s="19">
        <f t="shared" si="1"/>
        <v>3.2866666666666666</v>
      </c>
      <c r="M5" s="15">
        <v>8.34</v>
      </c>
      <c r="N5" s="15">
        <v>8.32</v>
      </c>
      <c r="O5" s="15">
        <v>8.39</v>
      </c>
      <c r="P5" s="19">
        <f t="shared" si="2"/>
        <v>8.35</v>
      </c>
      <c r="Q5" s="8">
        <v>3.05</v>
      </c>
      <c r="R5" s="8">
        <v>3.02</v>
      </c>
      <c r="S5" s="8">
        <v>3.05</v>
      </c>
      <c r="T5" s="17">
        <f t="shared" si="3"/>
        <v>3.0400000000000005</v>
      </c>
    </row>
    <row r="6" spans="1:20" x14ac:dyDescent="0.25">
      <c r="A6" s="7">
        <v>5</v>
      </c>
      <c r="B6" s="145"/>
      <c r="C6" s="145"/>
      <c r="D6" s="16" t="s">
        <v>189</v>
      </c>
      <c r="E6" s="9">
        <v>12.44</v>
      </c>
      <c r="F6" s="9">
        <v>12</v>
      </c>
      <c r="G6" s="9">
        <v>12.13</v>
      </c>
      <c r="H6" s="21">
        <f t="shared" si="0"/>
        <v>12.19</v>
      </c>
      <c r="I6" s="14">
        <v>3.8</v>
      </c>
      <c r="J6" s="14">
        <v>3.53</v>
      </c>
      <c r="K6" s="14">
        <v>3.53</v>
      </c>
      <c r="L6" s="19">
        <f t="shared" si="1"/>
        <v>3.6199999999999997</v>
      </c>
      <c r="M6" s="15">
        <v>8.64</v>
      </c>
      <c r="N6" s="15">
        <v>8.51</v>
      </c>
      <c r="O6" s="15">
        <v>8.59</v>
      </c>
      <c r="P6" s="19">
        <f t="shared" si="2"/>
        <v>8.58</v>
      </c>
      <c r="Q6" s="8">
        <v>3.09</v>
      </c>
      <c r="R6" s="8">
        <v>3.02</v>
      </c>
      <c r="S6" s="8">
        <v>3.07</v>
      </c>
      <c r="T6" s="17">
        <f t="shared" si="3"/>
        <v>3.06</v>
      </c>
    </row>
    <row r="7" spans="1:20" x14ac:dyDescent="0.25">
      <c r="A7" s="7">
        <v>6</v>
      </c>
      <c r="B7" s="145"/>
      <c r="C7" s="145"/>
      <c r="D7" s="16" t="s">
        <v>190</v>
      </c>
      <c r="E7" s="9">
        <v>12.2</v>
      </c>
      <c r="F7" s="9">
        <v>12.45</v>
      </c>
      <c r="G7" s="9">
        <v>12.19</v>
      </c>
      <c r="H7" s="21">
        <f t="shared" si="0"/>
        <v>12.28</v>
      </c>
      <c r="I7" s="14">
        <v>3.46</v>
      </c>
      <c r="J7" s="14">
        <v>3.78</v>
      </c>
      <c r="K7" s="14">
        <v>3.54</v>
      </c>
      <c r="L7" s="19">
        <f t="shared" si="1"/>
        <v>3.5933333333333337</v>
      </c>
      <c r="M7" s="15">
        <v>8.75</v>
      </c>
      <c r="N7" s="15">
        <v>8.69</v>
      </c>
      <c r="O7" s="15">
        <v>8.66</v>
      </c>
      <c r="P7" s="19">
        <f t="shared" si="2"/>
        <v>8.6999999999999993</v>
      </c>
      <c r="Q7" s="8">
        <v>3.38</v>
      </c>
      <c r="R7" s="8">
        <v>3.39</v>
      </c>
      <c r="S7" s="8">
        <v>3.33</v>
      </c>
      <c r="T7" s="17">
        <f t="shared" si="3"/>
        <v>3.3666666666666667</v>
      </c>
    </row>
    <row r="8" spans="1:20" x14ac:dyDescent="0.25">
      <c r="A8" s="7">
        <v>7</v>
      </c>
      <c r="B8" s="145"/>
      <c r="C8" s="145"/>
      <c r="D8" s="16" t="s">
        <v>191</v>
      </c>
      <c r="E8" s="9">
        <v>13.02</v>
      </c>
      <c r="F8" s="9">
        <v>12.57</v>
      </c>
      <c r="G8" s="9">
        <v>12.57</v>
      </c>
      <c r="H8" s="21">
        <f t="shared" si="0"/>
        <v>12.719999999999999</v>
      </c>
      <c r="I8" s="14">
        <v>4.09</v>
      </c>
      <c r="J8" s="14">
        <v>3.7</v>
      </c>
      <c r="K8" s="14">
        <v>3.59</v>
      </c>
      <c r="L8" s="19">
        <f t="shared" si="1"/>
        <v>3.793333333333333</v>
      </c>
      <c r="M8" s="15">
        <v>8.92</v>
      </c>
      <c r="N8" s="15">
        <v>8.92</v>
      </c>
      <c r="O8" s="15">
        <v>8.5299999999999994</v>
      </c>
      <c r="P8" s="19">
        <f t="shared" si="2"/>
        <v>8.7899999999999991</v>
      </c>
      <c r="Q8" s="8">
        <v>3.45</v>
      </c>
      <c r="R8" s="8">
        <v>3.46</v>
      </c>
      <c r="S8" s="8">
        <v>3.2</v>
      </c>
      <c r="T8" s="17">
        <f t="shared" si="3"/>
        <v>3.3699999999999997</v>
      </c>
    </row>
    <row r="9" spans="1:20" x14ac:dyDescent="0.25">
      <c r="A9" s="7">
        <v>8</v>
      </c>
      <c r="B9" s="145"/>
      <c r="C9" s="145"/>
      <c r="D9" s="16" t="s">
        <v>192</v>
      </c>
      <c r="E9" s="9">
        <v>12.22</v>
      </c>
      <c r="F9" s="9">
        <v>12.11</v>
      </c>
      <c r="G9" s="9">
        <v>12.15</v>
      </c>
      <c r="H9" s="21">
        <f t="shared" si="0"/>
        <v>12.159999999999998</v>
      </c>
      <c r="I9" s="14">
        <v>3.55</v>
      </c>
      <c r="J9" s="14">
        <v>3.59</v>
      </c>
      <c r="K9" s="14">
        <v>3.66</v>
      </c>
      <c r="L9" s="19">
        <f t="shared" si="1"/>
        <v>3.6</v>
      </c>
      <c r="M9" s="15">
        <v>8.6</v>
      </c>
      <c r="N9" s="15">
        <v>8.5399999999999991</v>
      </c>
      <c r="O9" s="15">
        <v>8.56</v>
      </c>
      <c r="P9" s="19">
        <f t="shared" si="2"/>
        <v>8.5666666666666682</v>
      </c>
      <c r="Q9" s="8">
        <v>3.28</v>
      </c>
      <c r="R9" s="8">
        <v>3.28</v>
      </c>
      <c r="S9" s="8">
        <v>3.26</v>
      </c>
      <c r="T9" s="17">
        <f t="shared" si="3"/>
        <v>3.2733333333333334</v>
      </c>
    </row>
    <row r="10" spans="1:20" x14ac:dyDescent="0.25">
      <c r="A10" s="7">
        <v>9</v>
      </c>
      <c r="B10" s="145"/>
      <c r="C10" s="145"/>
      <c r="D10" s="16" t="s">
        <v>193</v>
      </c>
      <c r="E10" s="9">
        <v>12.57</v>
      </c>
      <c r="F10" s="9">
        <v>12.46</v>
      </c>
      <c r="G10" s="9">
        <v>12.88</v>
      </c>
      <c r="H10" s="21">
        <f t="shared" si="0"/>
        <v>12.636666666666668</v>
      </c>
      <c r="I10" s="14">
        <v>3.81</v>
      </c>
      <c r="J10" s="14">
        <v>3.79</v>
      </c>
      <c r="K10" s="14">
        <v>4.05</v>
      </c>
      <c r="L10" s="19">
        <f t="shared" si="1"/>
        <v>3.8833333333333329</v>
      </c>
      <c r="M10" s="15">
        <v>8.76</v>
      </c>
      <c r="N10" s="15">
        <v>8.69</v>
      </c>
      <c r="O10" s="15">
        <v>8.84</v>
      </c>
      <c r="P10" s="19">
        <f t="shared" si="2"/>
        <v>8.7633333333333336</v>
      </c>
      <c r="Q10" s="8">
        <v>3.32</v>
      </c>
      <c r="R10" s="8">
        <v>3.28</v>
      </c>
      <c r="S10" s="8">
        <v>3.33</v>
      </c>
      <c r="T10" s="17">
        <f t="shared" si="3"/>
        <v>3.31</v>
      </c>
    </row>
    <row r="11" spans="1:20" x14ac:dyDescent="0.25">
      <c r="A11" s="7">
        <v>10</v>
      </c>
      <c r="B11" s="145"/>
      <c r="C11" s="145"/>
      <c r="D11" s="16" t="s">
        <v>194</v>
      </c>
      <c r="E11" s="9">
        <v>12.01</v>
      </c>
      <c r="F11" s="9">
        <v>11.88</v>
      </c>
      <c r="G11" s="9">
        <v>12.02</v>
      </c>
      <c r="H11" s="21">
        <f t="shared" si="0"/>
        <v>11.969999999999999</v>
      </c>
      <c r="I11" s="14">
        <v>3.47</v>
      </c>
      <c r="J11" s="14">
        <v>3.55</v>
      </c>
      <c r="K11" s="14">
        <v>3.57</v>
      </c>
      <c r="L11" s="19">
        <f t="shared" si="1"/>
        <v>3.53</v>
      </c>
      <c r="M11" s="15">
        <v>8.5399999999999991</v>
      </c>
      <c r="N11" s="15">
        <v>8.36</v>
      </c>
      <c r="O11" s="15">
        <v>8.49</v>
      </c>
      <c r="P11" s="19">
        <f t="shared" si="2"/>
        <v>8.4633333333333329</v>
      </c>
      <c r="Q11" s="8">
        <v>3.27</v>
      </c>
      <c r="R11" s="8">
        <v>3.16</v>
      </c>
      <c r="S11" s="8">
        <v>3.19</v>
      </c>
      <c r="T11" s="17">
        <f t="shared" si="3"/>
        <v>3.2066666666666666</v>
      </c>
    </row>
    <row r="12" spans="1:20" x14ac:dyDescent="0.25">
      <c r="A12" s="7">
        <v>11</v>
      </c>
      <c r="B12" s="145"/>
      <c r="C12" s="145"/>
      <c r="D12" s="16" t="s">
        <v>195</v>
      </c>
      <c r="E12" s="9">
        <v>12.57</v>
      </c>
      <c r="F12" s="9">
        <v>12.67</v>
      </c>
      <c r="G12" s="9">
        <v>12.54</v>
      </c>
      <c r="H12" s="21">
        <f t="shared" si="0"/>
        <v>12.593333333333334</v>
      </c>
      <c r="I12" s="14">
        <v>3.94</v>
      </c>
      <c r="J12" s="14">
        <v>4.05</v>
      </c>
      <c r="K12" s="14">
        <v>3.85</v>
      </c>
      <c r="L12" s="19">
        <f t="shared" si="1"/>
        <v>3.9466666666666668</v>
      </c>
      <c r="M12" s="15">
        <v>8.67</v>
      </c>
      <c r="N12" s="15">
        <v>8.64</v>
      </c>
      <c r="O12" s="15">
        <v>8.7100000000000009</v>
      </c>
      <c r="P12" s="19">
        <f t="shared" si="2"/>
        <v>8.6733333333333338</v>
      </c>
      <c r="Q12" s="8">
        <v>3.19</v>
      </c>
      <c r="R12" s="8">
        <v>3.21</v>
      </c>
      <c r="S12" s="8">
        <v>3.25</v>
      </c>
      <c r="T12" s="17">
        <f t="shared" si="3"/>
        <v>3.2166666666666668</v>
      </c>
    </row>
    <row r="13" spans="1:20" x14ac:dyDescent="0.25">
      <c r="A13" s="7">
        <v>12</v>
      </c>
      <c r="B13" s="145"/>
      <c r="C13" s="145"/>
      <c r="D13" s="16"/>
      <c r="E13" s="9"/>
      <c r="F13" s="9"/>
      <c r="G13" s="9"/>
      <c r="H13" s="21" t="e">
        <f t="shared" si="0"/>
        <v>#DIV/0!</v>
      </c>
      <c r="I13" s="14"/>
      <c r="J13" s="14"/>
      <c r="K13" s="14"/>
      <c r="L13" s="19" t="e">
        <f t="shared" si="1"/>
        <v>#DIV/0!</v>
      </c>
      <c r="M13" s="15"/>
      <c r="N13" s="15"/>
      <c r="O13" s="15"/>
      <c r="P13" s="19" t="e">
        <f t="shared" si="2"/>
        <v>#DIV/0!</v>
      </c>
      <c r="Q13" s="8"/>
      <c r="R13" s="8"/>
      <c r="S13" s="8"/>
      <c r="T13" s="17" t="e">
        <f t="shared" si="3"/>
        <v>#DIV/0!</v>
      </c>
    </row>
    <row r="14" spans="1:20" x14ac:dyDescent="0.25">
      <c r="A14" s="7">
        <v>13</v>
      </c>
      <c r="B14" s="145"/>
      <c r="C14" s="145"/>
      <c r="D14" s="16"/>
      <c r="E14" s="9"/>
      <c r="F14" s="9"/>
      <c r="G14" s="9"/>
      <c r="H14" s="21" t="e">
        <f t="shared" si="0"/>
        <v>#DIV/0!</v>
      </c>
      <c r="I14" s="14"/>
      <c r="J14" s="14"/>
      <c r="K14" s="14"/>
      <c r="L14" s="19" t="e">
        <f t="shared" si="1"/>
        <v>#DIV/0!</v>
      </c>
      <c r="M14" s="15"/>
      <c r="N14" s="15"/>
      <c r="O14" s="15"/>
      <c r="P14" s="19" t="e">
        <f t="shared" si="2"/>
        <v>#DIV/0!</v>
      </c>
      <c r="Q14" s="8"/>
      <c r="R14" s="8"/>
      <c r="S14" s="8"/>
      <c r="T14" s="17" t="e">
        <f t="shared" si="3"/>
        <v>#DIV/0!</v>
      </c>
    </row>
    <row r="15" spans="1:20" x14ac:dyDescent="0.25">
      <c r="A15" s="7">
        <v>14</v>
      </c>
      <c r="B15" s="145"/>
      <c r="C15" s="145"/>
      <c r="D15" s="16"/>
      <c r="E15" s="9"/>
      <c r="F15" s="9"/>
      <c r="G15" s="9"/>
      <c r="H15" s="21" t="e">
        <f t="shared" si="0"/>
        <v>#DIV/0!</v>
      </c>
      <c r="I15" s="14"/>
      <c r="J15" s="14"/>
      <c r="K15" s="14"/>
      <c r="L15" s="19" t="e">
        <f t="shared" si="1"/>
        <v>#DIV/0!</v>
      </c>
      <c r="M15" s="15"/>
      <c r="N15" s="15"/>
      <c r="O15" s="15"/>
      <c r="P15" s="19" t="e">
        <f t="shared" si="2"/>
        <v>#DIV/0!</v>
      </c>
      <c r="Q15" s="8"/>
      <c r="R15" s="8"/>
      <c r="S15" s="8"/>
      <c r="T15" s="17" t="e">
        <f t="shared" si="3"/>
        <v>#DIV/0!</v>
      </c>
    </row>
    <row r="16" spans="1:20" x14ac:dyDescent="0.25">
      <c r="A16" s="7">
        <v>15</v>
      </c>
      <c r="B16" s="145"/>
      <c r="C16" s="145"/>
      <c r="D16" s="16"/>
      <c r="E16" s="9"/>
      <c r="F16" s="9"/>
      <c r="G16" s="9"/>
      <c r="H16" s="21" t="e">
        <f t="shared" si="0"/>
        <v>#DIV/0!</v>
      </c>
      <c r="I16" s="14"/>
      <c r="J16" s="14"/>
      <c r="K16" s="14"/>
      <c r="L16" s="19" t="e">
        <f t="shared" si="1"/>
        <v>#DIV/0!</v>
      </c>
      <c r="M16" s="15"/>
      <c r="N16" s="15"/>
      <c r="O16" s="15"/>
      <c r="P16" s="19" t="e">
        <f t="shared" si="2"/>
        <v>#DIV/0!</v>
      </c>
      <c r="Q16" s="8"/>
      <c r="R16" s="8"/>
      <c r="S16" s="8"/>
      <c r="T16" s="17" t="e">
        <f t="shared" si="3"/>
        <v>#DIV/0!</v>
      </c>
    </row>
    <row r="17" spans="1:20" x14ac:dyDescent="0.25">
      <c r="A17" s="7">
        <v>16</v>
      </c>
      <c r="B17" s="145"/>
      <c r="C17" s="145"/>
      <c r="D17" s="16"/>
      <c r="E17" s="9"/>
      <c r="F17" s="9"/>
      <c r="G17" s="9"/>
      <c r="H17" s="21" t="e">
        <f t="shared" si="0"/>
        <v>#DIV/0!</v>
      </c>
      <c r="I17" s="14"/>
      <c r="J17" s="14"/>
      <c r="K17" s="14"/>
      <c r="L17" s="19" t="e">
        <f t="shared" si="1"/>
        <v>#DIV/0!</v>
      </c>
      <c r="M17" s="15"/>
      <c r="N17" s="15"/>
      <c r="O17" s="15"/>
      <c r="P17" s="19" t="e">
        <f t="shared" si="2"/>
        <v>#DIV/0!</v>
      </c>
      <c r="Q17" s="8"/>
      <c r="R17" s="8"/>
      <c r="S17" s="8"/>
      <c r="T17" s="17" t="e">
        <f t="shared" si="3"/>
        <v>#DIV/0!</v>
      </c>
    </row>
    <row r="18" spans="1:20" x14ac:dyDescent="0.25">
      <c r="A18" s="7">
        <v>17</v>
      </c>
      <c r="B18" s="145"/>
      <c r="C18" s="145"/>
      <c r="D18" s="16"/>
      <c r="E18" s="9"/>
      <c r="F18" s="9"/>
      <c r="G18" s="9"/>
      <c r="H18" s="21" t="e">
        <f t="shared" si="0"/>
        <v>#DIV/0!</v>
      </c>
      <c r="I18" s="14"/>
      <c r="J18" s="14"/>
      <c r="K18" s="14"/>
      <c r="L18" s="19" t="e">
        <f t="shared" si="1"/>
        <v>#DIV/0!</v>
      </c>
      <c r="M18" s="15"/>
      <c r="N18" s="15"/>
      <c r="O18" s="15"/>
      <c r="P18" s="19" t="e">
        <f t="shared" si="2"/>
        <v>#DIV/0!</v>
      </c>
      <c r="Q18" s="8"/>
      <c r="R18" s="8"/>
      <c r="S18" s="8"/>
      <c r="T18" s="17" t="e">
        <f t="shared" si="3"/>
        <v>#DIV/0!</v>
      </c>
    </row>
    <row r="19" spans="1:20" x14ac:dyDescent="0.25">
      <c r="A19" s="7">
        <v>18</v>
      </c>
      <c r="B19" s="145"/>
      <c r="C19" s="145"/>
      <c r="D19" s="16"/>
      <c r="E19" s="9"/>
      <c r="F19" s="9"/>
      <c r="G19" s="9"/>
      <c r="H19" s="21" t="e">
        <f t="shared" si="0"/>
        <v>#DIV/0!</v>
      </c>
      <c r="I19" s="14"/>
      <c r="J19" s="14"/>
      <c r="K19" s="14"/>
      <c r="L19" s="19" t="e">
        <f t="shared" si="1"/>
        <v>#DIV/0!</v>
      </c>
      <c r="M19" s="15"/>
      <c r="N19" s="15"/>
      <c r="O19" s="15"/>
      <c r="P19" s="19" t="e">
        <f t="shared" si="2"/>
        <v>#DIV/0!</v>
      </c>
      <c r="Q19" s="8"/>
      <c r="R19" s="8"/>
      <c r="S19" s="8"/>
      <c r="T19" s="17" t="e">
        <f t="shared" si="3"/>
        <v>#DIV/0!</v>
      </c>
    </row>
    <row r="20" spans="1:20" x14ac:dyDescent="0.25">
      <c r="A20" s="7">
        <v>19</v>
      </c>
      <c r="B20" s="145"/>
      <c r="C20" s="145"/>
      <c r="D20" s="16"/>
      <c r="E20" s="9"/>
      <c r="F20" s="9"/>
      <c r="G20" s="9"/>
      <c r="H20" s="21" t="e">
        <f t="shared" si="0"/>
        <v>#DIV/0!</v>
      </c>
      <c r="I20" s="14"/>
      <c r="J20" s="14"/>
      <c r="K20" s="14"/>
      <c r="L20" s="19" t="e">
        <f t="shared" si="1"/>
        <v>#DIV/0!</v>
      </c>
      <c r="M20" s="15"/>
      <c r="N20" s="15"/>
      <c r="O20" s="15"/>
      <c r="P20" s="19" t="e">
        <f t="shared" si="2"/>
        <v>#DIV/0!</v>
      </c>
      <c r="Q20" s="8"/>
      <c r="R20" s="8"/>
      <c r="S20" s="8"/>
      <c r="T20" s="17" t="e">
        <f t="shared" si="3"/>
        <v>#DIV/0!</v>
      </c>
    </row>
    <row r="21" spans="1:20" x14ac:dyDescent="0.25">
      <c r="A21" s="7">
        <f>+A20+1</f>
        <v>20</v>
      </c>
      <c r="B21" s="145"/>
      <c r="C21" s="145"/>
      <c r="D21" s="16"/>
      <c r="E21" s="9"/>
      <c r="F21" s="9"/>
      <c r="G21" s="9"/>
      <c r="H21" s="21" t="e">
        <f t="shared" si="0"/>
        <v>#DIV/0!</v>
      </c>
      <c r="I21" s="14"/>
      <c r="J21" s="14"/>
      <c r="K21" s="14"/>
      <c r="L21" s="19" t="e">
        <f t="shared" si="1"/>
        <v>#DIV/0!</v>
      </c>
      <c r="M21" s="15"/>
      <c r="N21" s="15"/>
      <c r="O21" s="15"/>
      <c r="P21" s="19" t="e">
        <f t="shared" si="2"/>
        <v>#DIV/0!</v>
      </c>
      <c r="Q21" s="8"/>
      <c r="R21" s="8"/>
      <c r="S21" s="8"/>
      <c r="T21" s="17" t="e">
        <f t="shared" si="3"/>
        <v>#DIV/0!</v>
      </c>
    </row>
    <row r="22" spans="1:20" x14ac:dyDescent="0.25">
      <c r="A22" s="7">
        <f t="shared" ref="A22:A24" si="4">+A21+1</f>
        <v>21</v>
      </c>
      <c r="B22" s="145"/>
      <c r="C22" s="145"/>
      <c r="D22" s="16"/>
      <c r="E22" s="9"/>
      <c r="F22" s="9"/>
      <c r="G22" s="9"/>
      <c r="H22" s="21" t="e">
        <f t="shared" si="0"/>
        <v>#DIV/0!</v>
      </c>
      <c r="I22" s="14"/>
      <c r="J22" s="14"/>
      <c r="K22" s="14"/>
      <c r="L22" s="19" t="e">
        <f t="shared" si="1"/>
        <v>#DIV/0!</v>
      </c>
      <c r="M22" s="15"/>
      <c r="N22" s="15"/>
      <c r="O22" s="15"/>
      <c r="P22" s="19" t="e">
        <f t="shared" si="2"/>
        <v>#DIV/0!</v>
      </c>
      <c r="Q22" s="8"/>
      <c r="R22" s="8"/>
      <c r="S22" s="8"/>
      <c r="T22" s="17" t="e">
        <f t="shared" si="3"/>
        <v>#DIV/0!</v>
      </c>
    </row>
    <row r="23" spans="1:20" x14ac:dyDescent="0.25">
      <c r="A23" s="7">
        <f t="shared" si="4"/>
        <v>22</v>
      </c>
      <c r="B23" s="145"/>
      <c r="C23" s="145"/>
      <c r="D23" s="16"/>
      <c r="E23" s="9"/>
      <c r="F23" s="9"/>
      <c r="G23" s="9"/>
      <c r="H23" s="21" t="e">
        <f t="shared" si="0"/>
        <v>#DIV/0!</v>
      </c>
      <c r="I23" s="14"/>
      <c r="J23" s="14"/>
      <c r="K23" s="14"/>
      <c r="L23" s="19" t="e">
        <f t="shared" si="1"/>
        <v>#DIV/0!</v>
      </c>
      <c r="M23" s="15"/>
      <c r="N23" s="15"/>
      <c r="O23" s="15"/>
      <c r="P23" s="19" t="e">
        <f t="shared" si="2"/>
        <v>#DIV/0!</v>
      </c>
      <c r="Q23" s="8"/>
      <c r="R23" s="8"/>
      <c r="S23" s="8"/>
      <c r="T23" s="17" t="e">
        <f t="shared" si="3"/>
        <v>#DIV/0!</v>
      </c>
    </row>
    <row r="24" spans="1:20" x14ac:dyDescent="0.25">
      <c r="A24" s="7">
        <f t="shared" si="4"/>
        <v>23</v>
      </c>
      <c r="B24" s="146"/>
      <c r="C24" s="146"/>
      <c r="D24" s="16"/>
      <c r="E24" s="10"/>
      <c r="F24" s="11"/>
      <c r="G24" s="11"/>
      <c r="H24" s="21" t="e">
        <f t="shared" si="0"/>
        <v>#DIV/0!</v>
      </c>
      <c r="I24" s="14"/>
      <c r="J24" s="14"/>
      <c r="K24" s="14"/>
      <c r="L24" s="19" t="e">
        <f t="shared" si="1"/>
        <v>#DIV/0!</v>
      </c>
      <c r="M24" s="12"/>
      <c r="N24" s="12"/>
      <c r="O24" s="12"/>
      <c r="P24" s="19" t="e">
        <f t="shared" si="2"/>
        <v>#DIV/0!</v>
      </c>
      <c r="Q24" s="13"/>
      <c r="R24" s="13"/>
      <c r="S24" s="13"/>
      <c r="T24" s="17" t="e">
        <f t="shared" si="3"/>
        <v>#DIV/0!</v>
      </c>
    </row>
  </sheetData>
  <mergeCells count="6">
    <mergeCell ref="E1:G1"/>
    <mergeCell ref="I1:K1"/>
    <mergeCell ref="M1:O1"/>
    <mergeCell ref="Q1:S1"/>
    <mergeCell ref="B2:B24"/>
    <mergeCell ref="C2:C24"/>
  </mergeCells>
  <conditionalFormatting sqref="E2:H23 H24">
    <cfRule type="cellIs" dxfId="89" priority="1" operator="greaterThan">
      <formula>12.3</formula>
    </cfRule>
    <cfRule type="cellIs" dxfId="88" priority="2" operator="between">
      <formula>11.75</formula>
      <formula>12.3</formula>
    </cfRule>
    <cfRule type="cellIs" dxfId="87" priority="3" operator="lessThan">
      <formula>11.75</formula>
    </cfRule>
  </conditionalFormatting>
  <conditionalFormatting sqref="I2:L24">
    <cfRule type="cellIs" dxfId="86" priority="4" operator="greaterThan">
      <formula>3.55</formula>
    </cfRule>
    <cfRule type="cellIs" dxfId="85" priority="5" operator="between">
      <formula>3.4</formula>
      <formula>3.55</formula>
    </cfRule>
    <cfRule type="cellIs" dxfId="84" priority="6" operator="lessThan">
      <formula>3.4</formula>
    </cfRule>
  </conditionalFormatting>
  <conditionalFormatting sqref="M2:O23">
    <cfRule type="cellIs" dxfId="83" priority="16" operator="greaterThan">
      <formula>8.35</formula>
    </cfRule>
    <cfRule type="cellIs" dxfId="82" priority="17" operator="between">
      <formula>8.2</formula>
      <formula>8.35</formula>
    </cfRule>
    <cfRule type="cellIs" dxfId="81" priority="18" operator="lessThan">
      <formula>8.2</formula>
    </cfRule>
  </conditionalFormatting>
  <conditionalFormatting sqref="P2:P24">
    <cfRule type="cellIs" dxfId="80" priority="7" operator="greaterThan">
      <formula>8.35</formula>
    </cfRule>
    <cfRule type="cellIs" dxfId="79" priority="8" operator="between">
      <formula>8.2</formula>
      <formula>8.35</formula>
    </cfRule>
    <cfRule type="cellIs" dxfId="78" priority="9" operator="lessThan">
      <formula>8.2</formula>
    </cfRule>
  </conditionalFormatting>
  <conditionalFormatting sqref="Q2:S23">
    <cfRule type="cellIs" dxfId="77" priority="13" operator="greaterThan">
      <formula>3.35</formula>
    </cfRule>
    <cfRule type="cellIs" dxfId="76" priority="14" operator="between">
      <formula>3.2</formula>
      <formula>3.35</formula>
    </cfRule>
    <cfRule type="cellIs" dxfId="75" priority="15" operator="lessThan">
      <formula>3.2</formula>
    </cfRule>
  </conditionalFormatting>
  <conditionalFormatting sqref="T2:T24">
    <cfRule type="cellIs" dxfId="74" priority="10" operator="greaterThan">
      <formula>3.35</formula>
    </cfRule>
    <cfRule type="cellIs" dxfId="73" priority="11" operator="between">
      <formula>3.2</formula>
      <formula>3.35</formula>
    </cfRule>
    <cfRule type="cellIs" dxfId="72" priority="12" operator="lessThan">
      <formula>3.2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zoomScale="70" zoomScaleNormal="70" workbookViewId="0">
      <selection activeCell="S13" sqref="S13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9" style="1" customWidth="1"/>
    <col min="21" max="16384" width="9.140625" style="1"/>
  </cols>
  <sheetData>
    <row r="1" spans="1:20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6" t="s">
        <v>2</v>
      </c>
      <c r="F1" s="6"/>
      <c r="G1" s="6"/>
      <c r="H1" s="6" t="s">
        <v>81</v>
      </c>
      <c r="I1" s="52" t="s">
        <v>3</v>
      </c>
      <c r="J1" s="52"/>
      <c r="K1" s="52"/>
      <c r="L1" s="3" t="s">
        <v>82</v>
      </c>
      <c r="M1" s="5" t="s">
        <v>4</v>
      </c>
      <c r="N1" s="5"/>
      <c r="O1" s="5"/>
      <c r="P1" s="5" t="s">
        <v>83</v>
      </c>
      <c r="Q1" s="4" t="s">
        <v>76</v>
      </c>
      <c r="R1" s="4"/>
      <c r="S1" s="4"/>
      <c r="T1" s="4" t="s">
        <v>84</v>
      </c>
    </row>
    <row r="2" spans="1:20" x14ac:dyDescent="0.25">
      <c r="A2" s="7">
        <v>1</v>
      </c>
      <c r="B2" s="144" t="s">
        <v>196</v>
      </c>
      <c r="C2" s="144" t="s">
        <v>197</v>
      </c>
      <c r="D2" s="16" t="s">
        <v>198</v>
      </c>
      <c r="E2" s="9">
        <v>12.03</v>
      </c>
      <c r="F2" s="9">
        <v>11.77</v>
      </c>
      <c r="G2" s="9">
        <v>12.23</v>
      </c>
      <c r="H2" s="21">
        <f>AVERAGE(E2:G2)</f>
        <v>12.01</v>
      </c>
      <c r="I2" s="14">
        <v>3.71</v>
      </c>
      <c r="J2" s="14">
        <v>3.3</v>
      </c>
      <c r="K2" s="14">
        <v>3.62</v>
      </c>
      <c r="L2" s="19">
        <f>AVERAGE(I2:K2)</f>
        <v>3.543333333333333</v>
      </c>
      <c r="M2" s="15">
        <v>8.3699999999999992</v>
      </c>
      <c r="N2" s="15">
        <v>8.51</v>
      </c>
      <c r="O2" s="15">
        <v>8.64</v>
      </c>
      <c r="P2" s="19">
        <f>AVERAGE(M2:O2)</f>
        <v>8.5066666666666659</v>
      </c>
      <c r="Q2" s="8">
        <v>3.06</v>
      </c>
      <c r="R2" s="8">
        <v>3.09</v>
      </c>
      <c r="S2" s="8">
        <v>3.18</v>
      </c>
      <c r="T2" s="17">
        <f>AVERAGE(Q2:S2)</f>
        <v>3.11</v>
      </c>
    </row>
    <row r="3" spans="1:20" x14ac:dyDescent="0.25">
      <c r="A3" s="7">
        <v>2</v>
      </c>
      <c r="B3" s="145"/>
      <c r="C3" s="145"/>
      <c r="D3" s="16" t="s">
        <v>199</v>
      </c>
      <c r="E3" s="9">
        <v>11.56</v>
      </c>
      <c r="F3" s="9">
        <v>11.88</v>
      </c>
      <c r="G3" s="9">
        <v>11.73</v>
      </c>
      <c r="H3" s="21">
        <f t="shared" ref="H3:H24" si="0">AVERAGE(E3:G3)</f>
        <v>11.723333333333334</v>
      </c>
      <c r="I3" s="14">
        <v>3.04</v>
      </c>
      <c r="J3" s="14">
        <v>3.19</v>
      </c>
      <c r="K3" s="14">
        <v>3.16</v>
      </c>
      <c r="L3" s="19">
        <f t="shared" ref="L3:L24" si="1">AVERAGE(I3:K3)</f>
        <v>3.1300000000000003</v>
      </c>
      <c r="M3" s="15">
        <v>8.5299999999999994</v>
      </c>
      <c r="N3" s="15">
        <v>8.67</v>
      </c>
      <c r="O3" s="15">
        <v>8.56</v>
      </c>
      <c r="P3" s="19">
        <f t="shared" ref="P3:P24" si="2">AVERAGE(M3:O3)</f>
        <v>8.586666666666666</v>
      </c>
      <c r="Q3" s="8">
        <v>3.28</v>
      </c>
      <c r="R3" s="8">
        <v>3.36</v>
      </c>
      <c r="S3" s="8">
        <v>3.35</v>
      </c>
      <c r="T3" s="17">
        <f t="shared" ref="T3:T24" si="3">AVERAGE(Q3:S3)</f>
        <v>3.33</v>
      </c>
    </row>
    <row r="4" spans="1:20" x14ac:dyDescent="0.25">
      <c r="A4" s="7">
        <v>3</v>
      </c>
      <c r="B4" s="145"/>
      <c r="C4" s="145"/>
      <c r="D4" s="16" t="s">
        <v>200</v>
      </c>
      <c r="E4" s="9">
        <v>12.18</v>
      </c>
      <c r="F4" s="9">
        <v>12.04</v>
      </c>
      <c r="G4" s="9">
        <v>12.18</v>
      </c>
      <c r="H4" s="21">
        <f t="shared" si="0"/>
        <v>12.133333333333333</v>
      </c>
      <c r="I4" s="14">
        <v>3.74</v>
      </c>
      <c r="J4" s="14">
        <v>3.58</v>
      </c>
      <c r="K4" s="14">
        <v>3.77</v>
      </c>
      <c r="L4" s="19">
        <f t="shared" si="1"/>
        <v>3.6966666666666668</v>
      </c>
      <c r="M4" s="15">
        <v>8.49</v>
      </c>
      <c r="N4" s="15">
        <v>8.5</v>
      </c>
      <c r="O4" s="15">
        <v>8.43</v>
      </c>
      <c r="P4" s="19">
        <f t="shared" si="2"/>
        <v>8.4733333333333345</v>
      </c>
      <c r="Q4" s="8">
        <v>3.02</v>
      </c>
      <c r="R4" s="8">
        <v>3.01</v>
      </c>
      <c r="S4" s="8">
        <v>3.01</v>
      </c>
      <c r="T4" s="17">
        <f t="shared" si="3"/>
        <v>3.0133333333333332</v>
      </c>
    </row>
    <row r="5" spans="1:20" x14ac:dyDescent="0.25">
      <c r="A5" s="7">
        <v>4</v>
      </c>
      <c r="B5" s="145"/>
      <c r="C5" s="145"/>
      <c r="D5" s="16" t="s">
        <v>201</v>
      </c>
      <c r="E5" s="9">
        <v>12.08</v>
      </c>
      <c r="F5" s="9">
        <v>12.18</v>
      </c>
      <c r="G5" s="9">
        <v>12.13</v>
      </c>
      <c r="H5" s="21">
        <f t="shared" si="0"/>
        <v>12.13</v>
      </c>
      <c r="I5" s="14">
        <v>3.49</v>
      </c>
      <c r="J5" s="14">
        <v>3.56</v>
      </c>
      <c r="K5" s="14">
        <v>3.62</v>
      </c>
      <c r="L5" s="19">
        <f t="shared" si="1"/>
        <v>3.5566666666666671</v>
      </c>
      <c r="M5" s="15">
        <v>8.6300000000000008</v>
      </c>
      <c r="N5" s="15">
        <v>8.68</v>
      </c>
      <c r="O5" s="15">
        <v>8.56</v>
      </c>
      <c r="P5" s="19">
        <f t="shared" si="2"/>
        <v>8.6233333333333348</v>
      </c>
      <c r="Q5" s="8">
        <v>3.35</v>
      </c>
      <c r="R5" s="8">
        <v>3.19</v>
      </c>
      <c r="S5" s="8">
        <v>3.16</v>
      </c>
      <c r="T5" s="17">
        <f t="shared" si="3"/>
        <v>3.2333333333333329</v>
      </c>
    </row>
    <row r="6" spans="1:20" x14ac:dyDescent="0.25">
      <c r="A6" s="7">
        <v>5</v>
      </c>
      <c r="B6" s="145"/>
      <c r="C6" s="145"/>
      <c r="D6" s="16" t="s">
        <v>202</v>
      </c>
      <c r="E6" s="9">
        <v>13.03</v>
      </c>
      <c r="F6" s="9">
        <v>11.96</v>
      </c>
      <c r="G6" s="9">
        <v>12.26</v>
      </c>
      <c r="H6" s="21">
        <f t="shared" si="0"/>
        <v>12.416666666666666</v>
      </c>
      <c r="I6" s="14">
        <v>5.13</v>
      </c>
      <c r="J6" s="14">
        <v>3.31</v>
      </c>
      <c r="K6" s="14">
        <v>3.62</v>
      </c>
      <c r="L6" s="19">
        <f t="shared" si="1"/>
        <v>4.0199999999999996</v>
      </c>
      <c r="M6" s="15">
        <v>7.91</v>
      </c>
      <c r="N6" s="15">
        <v>8.67</v>
      </c>
      <c r="O6" s="15">
        <v>8.65</v>
      </c>
      <c r="P6" s="19">
        <f t="shared" si="2"/>
        <v>8.4099999999999984</v>
      </c>
      <c r="Q6" s="8">
        <v>3.05</v>
      </c>
      <c r="R6" s="8">
        <v>3.42</v>
      </c>
      <c r="S6" s="8">
        <v>3.38</v>
      </c>
      <c r="T6" s="17">
        <f t="shared" si="3"/>
        <v>3.2833333333333332</v>
      </c>
    </row>
    <row r="7" spans="1:20" x14ac:dyDescent="0.25">
      <c r="A7" s="7">
        <v>6</v>
      </c>
      <c r="B7" s="145"/>
      <c r="C7" s="145"/>
      <c r="D7" s="16" t="s">
        <v>203</v>
      </c>
      <c r="E7" s="9">
        <v>12.09</v>
      </c>
      <c r="F7" s="9">
        <v>12.12</v>
      </c>
      <c r="G7" s="9"/>
      <c r="H7" s="21">
        <f t="shared" si="0"/>
        <v>12.105</v>
      </c>
      <c r="I7" s="14">
        <v>3.49</v>
      </c>
      <c r="J7" s="14">
        <v>4.01</v>
      </c>
      <c r="K7" s="14"/>
      <c r="L7" s="19">
        <f t="shared" si="1"/>
        <v>3.75</v>
      </c>
      <c r="M7" s="15">
        <v>8.6</v>
      </c>
      <c r="N7" s="15">
        <v>8.0500000000000007</v>
      </c>
      <c r="O7" s="15"/>
      <c r="P7" s="19">
        <f t="shared" si="2"/>
        <v>8.3249999999999993</v>
      </c>
      <c r="Q7" s="8">
        <v>3.3</v>
      </c>
      <c r="R7" s="8">
        <v>3.19</v>
      </c>
      <c r="S7" s="8"/>
      <c r="T7" s="17">
        <f t="shared" si="3"/>
        <v>3.2450000000000001</v>
      </c>
    </row>
    <row r="8" spans="1:20" x14ac:dyDescent="0.25">
      <c r="A8" s="7">
        <v>7</v>
      </c>
      <c r="B8" s="145"/>
      <c r="C8" s="145"/>
      <c r="D8" s="16" t="s">
        <v>204</v>
      </c>
      <c r="E8" s="9">
        <v>12.01</v>
      </c>
      <c r="F8" s="9">
        <v>12.25</v>
      </c>
      <c r="G8" s="9">
        <v>12.27</v>
      </c>
      <c r="H8" s="21">
        <f t="shared" si="0"/>
        <v>12.176666666666668</v>
      </c>
      <c r="I8" s="14">
        <v>3.65</v>
      </c>
      <c r="J8" s="14">
        <v>3.58</v>
      </c>
      <c r="K8" s="14">
        <v>3.59</v>
      </c>
      <c r="L8" s="19">
        <f t="shared" si="1"/>
        <v>3.6066666666666669</v>
      </c>
      <c r="M8" s="15">
        <v>8.34</v>
      </c>
      <c r="N8" s="15">
        <v>8.66</v>
      </c>
      <c r="O8" s="15">
        <v>8.67</v>
      </c>
      <c r="P8" s="19">
        <f t="shared" si="2"/>
        <v>8.5566666666666666</v>
      </c>
      <c r="Q8" s="8">
        <v>3.3</v>
      </c>
      <c r="R8" s="8">
        <v>3.32</v>
      </c>
      <c r="S8" s="8">
        <v>3.33</v>
      </c>
      <c r="T8" s="17">
        <f t="shared" si="3"/>
        <v>3.3166666666666664</v>
      </c>
    </row>
    <row r="9" spans="1:20" x14ac:dyDescent="0.25">
      <c r="A9" s="7">
        <v>8</v>
      </c>
      <c r="B9" s="145"/>
      <c r="C9" s="145"/>
      <c r="D9" s="16" t="s">
        <v>205</v>
      </c>
      <c r="E9" s="9">
        <v>12.32</v>
      </c>
      <c r="F9" s="9">
        <v>11.9</v>
      </c>
      <c r="G9" s="9">
        <v>11.82</v>
      </c>
      <c r="H9" s="21">
        <f t="shared" si="0"/>
        <v>12.013333333333334</v>
      </c>
      <c r="I9" s="14">
        <v>3.52</v>
      </c>
      <c r="J9" s="14">
        <v>3.53</v>
      </c>
      <c r="K9" s="14">
        <v>3.54</v>
      </c>
      <c r="L9" s="19">
        <f t="shared" si="1"/>
        <v>3.53</v>
      </c>
      <c r="M9" s="15">
        <v>8.81</v>
      </c>
      <c r="N9" s="15">
        <v>8.3800000000000008</v>
      </c>
      <c r="O9" s="15">
        <v>8.2799999999999994</v>
      </c>
      <c r="P9" s="19">
        <f t="shared" si="2"/>
        <v>8.49</v>
      </c>
      <c r="Q9" s="8">
        <v>3.3</v>
      </c>
      <c r="R9" s="8">
        <v>2.97</v>
      </c>
      <c r="S9" s="8">
        <v>2.97</v>
      </c>
      <c r="T9" s="17">
        <f t="shared" si="3"/>
        <v>3.08</v>
      </c>
    </row>
    <row r="10" spans="1:20" x14ac:dyDescent="0.25">
      <c r="A10" s="7">
        <v>9</v>
      </c>
      <c r="B10" s="145"/>
      <c r="C10" s="145"/>
      <c r="D10" s="16" t="s">
        <v>206</v>
      </c>
      <c r="E10" s="9">
        <v>12.77</v>
      </c>
      <c r="F10" s="9">
        <v>12.44</v>
      </c>
      <c r="G10" s="9">
        <v>12.39</v>
      </c>
      <c r="H10" s="21">
        <f t="shared" si="0"/>
        <v>12.533333333333333</v>
      </c>
      <c r="I10" s="14">
        <v>3.95</v>
      </c>
      <c r="J10" s="14">
        <v>3.54</v>
      </c>
      <c r="K10" s="14">
        <v>3.61</v>
      </c>
      <c r="L10" s="19">
        <f t="shared" si="1"/>
        <v>3.6999999999999997</v>
      </c>
      <c r="M10" s="15">
        <v>8.81</v>
      </c>
      <c r="N10" s="15">
        <v>8.92</v>
      </c>
      <c r="O10" s="15">
        <v>8.81</v>
      </c>
      <c r="P10" s="19">
        <f t="shared" si="2"/>
        <v>8.8466666666666658</v>
      </c>
      <c r="Q10" s="8">
        <v>3.38</v>
      </c>
      <c r="R10" s="8">
        <v>3.34</v>
      </c>
      <c r="S10" s="8">
        <v>3.31</v>
      </c>
      <c r="T10" s="17">
        <f t="shared" si="3"/>
        <v>3.3433333333333333</v>
      </c>
    </row>
    <row r="11" spans="1:20" x14ac:dyDescent="0.25">
      <c r="A11" s="7">
        <v>10</v>
      </c>
      <c r="B11" s="145"/>
      <c r="C11" s="145"/>
      <c r="D11" s="16" t="s">
        <v>207</v>
      </c>
      <c r="E11" s="9">
        <v>12.28</v>
      </c>
      <c r="F11" s="9">
        <v>12.71</v>
      </c>
      <c r="G11" s="9">
        <v>13.53</v>
      </c>
      <c r="H11" s="21">
        <f t="shared" si="0"/>
        <v>12.840000000000002</v>
      </c>
      <c r="I11" s="14">
        <v>3.66</v>
      </c>
      <c r="J11" s="14">
        <v>3.89</v>
      </c>
      <c r="K11" s="14">
        <v>4.9000000000000004</v>
      </c>
      <c r="L11" s="19">
        <f t="shared" si="1"/>
        <v>4.1500000000000004</v>
      </c>
      <c r="M11" s="15">
        <v>8.6300000000000008</v>
      </c>
      <c r="N11" s="15">
        <v>8.86</v>
      </c>
      <c r="O11" s="15">
        <v>8.65</v>
      </c>
      <c r="P11" s="19">
        <f t="shared" si="2"/>
        <v>8.7133333333333329</v>
      </c>
      <c r="Q11" s="8">
        <v>3.06</v>
      </c>
      <c r="R11" s="8">
        <v>3.4</v>
      </c>
      <c r="S11" s="8">
        <v>3.32</v>
      </c>
      <c r="T11" s="17">
        <f t="shared" si="3"/>
        <v>3.26</v>
      </c>
    </row>
    <row r="12" spans="1:20" x14ac:dyDescent="0.25">
      <c r="A12" s="7">
        <v>11</v>
      </c>
      <c r="B12" s="145"/>
      <c r="C12" s="145"/>
      <c r="D12" s="16" t="s">
        <v>208</v>
      </c>
      <c r="E12" s="9">
        <v>11.44</v>
      </c>
      <c r="F12" s="9">
        <v>12.29</v>
      </c>
      <c r="G12" s="9">
        <v>11.71</v>
      </c>
      <c r="H12" s="21">
        <f t="shared" si="0"/>
        <v>11.813333333333333</v>
      </c>
      <c r="I12" s="14">
        <v>2.86</v>
      </c>
      <c r="J12" s="14">
        <v>3.66</v>
      </c>
      <c r="K12" s="14">
        <v>3.34</v>
      </c>
      <c r="L12" s="19">
        <f t="shared" si="1"/>
        <v>3.2866666666666666</v>
      </c>
      <c r="M12" s="15">
        <v>8.5500000000000007</v>
      </c>
      <c r="N12" s="15">
        <v>8.64</v>
      </c>
      <c r="O12" s="15">
        <v>8.4</v>
      </c>
      <c r="P12" s="19">
        <f t="shared" si="2"/>
        <v>8.5300000000000011</v>
      </c>
      <c r="Q12" s="8">
        <v>3.12</v>
      </c>
      <c r="R12" s="8">
        <v>3.19</v>
      </c>
      <c r="S12" s="8">
        <v>3.06</v>
      </c>
      <c r="T12" s="17">
        <f t="shared" si="3"/>
        <v>3.1233333333333335</v>
      </c>
    </row>
    <row r="13" spans="1:20" x14ac:dyDescent="0.25">
      <c r="A13" s="7">
        <v>12</v>
      </c>
      <c r="B13" s="145"/>
      <c r="C13" s="145"/>
      <c r="D13" s="16" t="s">
        <v>209</v>
      </c>
      <c r="E13" s="9">
        <v>12.36</v>
      </c>
      <c r="F13" s="9">
        <v>11.48</v>
      </c>
      <c r="G13" s="9">
        <v>11.86</v>
      </c>
      <c r="H13" s="21">
        <f t="shared" si="0"/>
        <v>11.9</v>
      </c>
      <c r="I13" s="14">
        <v>3.69</v>
      </c>
      <c r="J13" s="14">
        <v>2.91</v>
      </c>
      <c r="K13" s="14">
        <v>3.14</v>
      </c>
      <c r="L13" s="19">
        <f t="shared" si="1"/>
        <v>3.2466666666666666</v>
      </c>
      <c r="M13" s="15">
        <v>8.68</v>
      </c>
      <c r="N13" s="15">
        <v>8.5399999999999991</v>
      </c>
      <c r="O13" s="15">
        <v>8.67</v>
      </c>
      <c r="P13" s="19">
        <f t="shared" si="2"/>
        <v>8.6300000000000008</v>
      </c>
      <c r="Q13" s="8">
        <v>3.25</v>
      </c>
      <c r="R13" s="8">
        <v>3.12</v>
      </c>
      <c r="S13" s="8">
        <v>3.21</v>
      </c>
      <c r="T13" s="17">
        <f t="shared" si="3"/>
        <v>3.1933333333333334</v>
      </c>
    </row>
    <row r="14" spans="1:20" x14ac:dyDescent="0.25">
      <c r="A14" s="7">
        <v>13</v>
      </c>
      <c r="B14" s="145"/>
      <c r="C14" s="145"/>
      <c r="D14" s="16" t="s">
        <v>210</v>
      </c>
      <c r="E14" s="9">
        <v>12.09</v>
      </c>
      <c r="F14" s="9">
        <v>12.48</v>
      </c>
      <c r="G14" s="9">
        <v>12.42</v>
      </c>
      <c r="H14" s="21">
        <f t="shared" si="0"/>
        <v>12.33</v>
      </c>
      <c r="I14" s="14">
        <v>3.54</v>
      </c>
      <c r="J14" s="14">
        <v>3.75</v>
      </c>
      <c r="K14" s="14">
        <v>3.67</v>
      </c>
      <c r="L14" s="19">
        <f t="shared" si="1"/>
        <v>3.6533333333333338</v>
      </c>
      <c r="M14" s="15">
        <v>8.59</v>
      </c>
      <c r="N14" s="15">
        <v>8.74</v>
      </c>
      <c r="O14" s="15">
        <v>8.75</v>
      </c>
      <c r="P14" s="19">
        <f t="shared" si="2"/>
        <v>8.6933333333333334</v>
      </c>
      <c r="Q14" s="8">
        <v>3.13</v>
      </c>
      <c r="R14" s="8">
        <v>3.27</v>
      </c>
      <c r="S14" s="8">
        <v>3.25</v>
      </c>
      <c r="T14" s="17">
        <f t="shared" si="3"/>
        <v>3.2166666666666668</v>
      </c>
    </row>
    <row r="15" spans="1:20" x14ac:dyDescent="0.25">
      <c r="A15" s="7">
        <v>14</v>
      </c>
      <c r="B15" s="145"/>
      <c r="C15" s="145"/>
      <c r="D15" s="16"/>
      <c r="E15" s="9"/>
      <c r="F15" s="9"/>
      <c r="G15" s="9"/>
      <c r="H15" s="21" t="e">
        <f t="shared" si="0"/>
        <v>#DIV/0!</v>
      </c>
      <c r="I15" s="14"/>
      <c r="J15" s="14"/>
      <c r="K15" s="14"/>
      <c r="L15" s="19" t="e">
        <f t="shared" si="1"/>
        <v>#DIV/0!</v>
      </c>
      <c r="M15" s="15"/>
      <c r="N15" s="15"/>
      <c r="O15" s="15"/>
      <c r="P15" s="19" t="e">
        <f t="shared" si="2"/>
        <v>#DIV/0!</v>
      </c>
      <c r="Q15" s="8"/>
      <c r="R15" s="8"/>
      <c r="S15" s="8"/>
      <c r="T15" s="17" t="e">
        <f t="shared" si="3"/>
        <v>#DIV/0!</v>
      </c>
    </row>
    <row r="16" spans="1:20" x14ac:dyDescent="0.25">
      <c r="A16" s="7">
        <v>15</v>
      </c>
      <c r="B16" s="145"/>
      <c r="C16" s="145"/>
      <c r="D16" s="16"/>
      <c r="E16" s="9"/>
      <c r="F16" s="9"/>
      <c r="G16" s="9"/>
      <c r="H16" s="21" t="e">
        <f t="shared" si="0"/>
        <v>#DIV/0!</v>
      </c>
      <c r="I16" s="14"/>
      <c r="J16" s="14"/>
      <c r="K16" s="14"/>
      <c r="L16" s="19" t="e">
        <f t="shared" si="1"/>
        <v>#DIV/0!</v>
      </c>
      <c r="M16" s="15"/>
      <c r="N16" s="15"/>
      <c r="O16" s="15"/>
      <c r="P16" s="19" t="e">
        <f t="shared" si="2"/>
        <v>#DIV/0!</v>
      </c>
      <c r="Q16" s="8"/>
      <c r="R16" s="8"/>
      <c r="S16" s="8"/>
      <c r="T16" s="17" t="e">
        <f t="shared" si="3"/>
        <v>#DIV/0!</v>
      </c>
    </row>
    <row r="17" spans="1:20" x14ac:dyDescent="0.25">
      <c r="A17" s="7">
        <v>16</v>
      </c>
      <c r="B17" s="145"/>
      <c r="C17" s="145"/>
      <c r="D17" s="16"/>
      <c r="E17" s="9"/>
      <c r="F17" s="9"/>
      <c r="G17" s="9"/>
      <c r="H17" s="21" t="e">
        <f t="shared" si="0"/>
        <v>#DIV/0!</v>
      </c>
      <c r="I17" s="14"/>
      <c r="J17" s="14"/>
      <c r="K17" s="14"/>
      <c r="L17" s="19" t="e">
        <f t="shared" si="1"/>
        <v>#DIV/0!</v>
      </c>
      <c r="M17" s="15"/>
      <c r="N17" s="15"/>
      <c r="O17" s="15"/>
      <c r="P17" s="19" t="e">
        <f t="shared" si="2"/>
        <v>#DIV/0!</v>
      </c>
      <c r="Q17" s="8"/>
      <c r="R17" s="8"/>
      <c r="S17" s="8"/>
      <c r="T17" s="17" t="e">
        <f t="shared" si="3"/>
        <v>#DIV/0!</v>
      </c>
    </row>
    <row r="18" spans="1:20" x14ac:dyDescent="0.25">
      <c r="A18" s="7">
        <v>17</v>
      </c>
      <c r="B18" s="145"/>
      <c r="C18" s="145"/>
      <c r="D18" s="16"/>
      <c r="E18" s="9"/>
      <c r="F18" s="9"/>
      <c r="G18" s="9"/>
      <c r="H18" s="21" t="e">
        <f t="shared" si="0"/>
        <v>#DIV/0!</v>
      </c>
      <c r="I18" s="14"/>
      <c r="J18" s="14"/>
      <c r="K18" s="14"/>
      <c r="L18" s="19" t="e">
        <f t="shared" si="1"/>
        <v>#DIV/0!</v>
      </c>
      <c r="M18" s="15"/>
      <c r="N18" s="15"/>
      <c r="O18" s="15"/>
      <c r="P18" s="19" t="e">
        <f t="shared" si="2"/>
        <v>#DIV/0!</v>
      </c>
      <c r="Q18" s="8"/>
      <c r="R18" s="8"/>
      <c r="S18" s="8"/>
      <c r="T18" s="17" t="e">
        <f t="shared" si="3"/>
        <v>#DIV/0!</v>
      </c>
    </row>
    <row r="19" spans="1:20" x14ac:dyDescent="0.25">
      <c r="A19" s="7">
        <v>18</v>
      </c>
      <c r="B19" s="145"/>
      <c r="C19" s="145"/>
      <c r="D19" s="16"/>
      <c r="E19" s="9"/>
      <c r="F19" s="9"/>
      <c r="G19" s="9"/>
      <c r="H19" s="21" t="e">
        <f t="shared" si="0"/>
        <v>#DIV/0!</v>
      </c>
      <c r="I19" s="14"/>
      <c r="J19" s="14"/>
      <c r="K19" s="14"/>
      <c r="L19" s="19" t="e">
        <f t="shared" si="1"/>
        <v>#DIV/0!</v>
      </c>
      <c r="M19" s="15"/>
      <c r="N19" s="15"/>
      <c r="O19" s="15"/>
      <c r="P19" s="19" t="e">
        <f t="shared" si="2"/>
        <v>#DIV/0!</v>
      </c>
      <c r="Q19" s="8"/>
      <c r="R19" s="8"/>
      <c r="S19" s="8"/>
      <c r="T19" s="17" t="e">
        <f t="shared" si="3"/>
        <v>#DIV/0!</v>
      </c>
    </row>
    <row r="20" spans="1:20" x14ac:dyDescent="0.25">
      <c r="A20" s="7">
        <v>19</v>
      </c>
      <c r="B20" s="145"/>
      <c r="C20" s="145"/>
      <c r="D20" s="16"/>
      <c r="E20" s="9"/>
      <c r="F20" s="9"/>
      <c r="G20" s="9"/>
      <c r="H20" s="21" t="e">
        <f t="shared" si="0"/>
        <v>#DIV/0!</v>
      </c>
      <c r="I20" s="14"/>
      <c r="J20" s="14"/>
      <c r="K20" s="14"/>
      <c r="L20" s="19" t="e">
        <f t="shared" si="1"/>
        <v>#DIV/0!</v>
      </c>
      <c r="M20" s="15"/>
      <c r="N20" s="15"/>
      <c r="O20" s="15"/>
      <c r="P20" s="19" t="e">
        <f t="shared" si="2"/>
        <v>#DIV/0!</v>
      </c>
      <c r="Q20" s="8"/>
      <c r="R20" s="8"/>
      <c r="S20" s="8"/>
      <c r="T20" s="17" t="e">
        <f t="shared" si="3"/>
        <v>#DIV/0!</v>
      </c>
    </row>
    <row r="21" spans="1:20" x14ac:dyDescent="0.25">
      <c r="A21" s="7">
        <f>+A20+1</f>
        <v>20</v>
      </c>
      <c r="B21" s="145"/>
      <c r="C21" s="145"/>
      <c r="D21" s="16"/>
      <c r="E21" s="9"/>
      <c r="F21" s="9"/>
      <c r="G21" s="9"/>
      <c r="H21" s="21" t="e">
        <f t="shared" si="0"/>
        <v>#DIV/0!</v>
      </c>
      <c r="I21" s="14"/>
      <c r="J21" s="14"/>
      <c r="K21" s="14"/>
      <c r="L21" s="19" t="e">
        <f t="shared" si="1"/>
        <v>#DIV/0!</v>
      </c>
      <c r="M21" s="15"/>
      <c r="N21" s="15"/>
      <c r="O21" s="15"/>
      <c r="P21" s="19" t="e">
        <f t="shared" si="2"/>
        <v>#DIV/0!</v>
      </c>
      <c r="Q21" s="8"/>
      <c r="R21" s="8"/>
      <c r="S21" s="8"/>
      <c r="T21" s="17" t="e">
        <f t="shared" si="3"/>
        <v>#DIV/0!</v>
      </c>
    </row>
    <row r="22" spans="1:20" x14ac:dyDescent="0.25">
      <c r="A22" s="7">
        <f t="shared" ref="A22:A24" si="4">+A21+1</f>
        <v>21</v>
      </c>
      <c r="B22" s="145"/>
      <c r="C22" s="145"/>
      <c r="D22" s="16"/>
      <c r="E22" s="9"/>
      <c r="F22" s="9"/>
      <c r="G22" s="9"/>
      <c r="H22" s="21" t="e">
        <f t="shared" si="0"/>
        <v>#DIV/0!</v>
      </c>
      <c r="I22" s="14"/>
      <c r="J22" s="14"/>
      <c r="K22" s="14"/>
      <c r="L22" s="19" t="e">
        <f t="shared" si="1"/>
        <v>#DIV/0!</v>
      </c>
      <c r="M22" s="15"/>
      <c r="N22" s="15"/>
      <c r="O22" s="15"/>
      <c r="P22" s="19" t="e">
        <f t="shared" si="2"/>
        <v>#DIV/0!</v>
      </c>
      <c r="Q22" s="8"/>
      <c r="R22" s="8"/>
      <c r="S22" s="8"/>
      <c r="T22" s="17" t="e">
        <f t="shared" si="3"/>
        <v>#DIV/0!</v>
      </c>
    </row>
    <row r="23" spans="1:20" x14ac:dyDescent="0.25">
      <c r="A23" s="7">
        <f t="shared" si="4"/>
        <v>22</v>
      </c>
      <c r="B23" s="145"/>
      <c r="C23" s="145"/>
      <c r="D23" s="16"/>
      <c r="E23" s="9"/>
      <c r="F23" s="9"/>
      <c r="G23" s="9"/>
      <c r="H23" s="21" t="e">
        <f t="shared" si="0"/>
        <v>#DIV/0!</v>
      </c>
      <c r="I23" s="14"/>
      <c r="J23" s="14"/>
      <c r="K23" s="14"/>
      <c r="L23" s="19" t="e">
        <f t="shared" si="1"/>
        <v>#DIV/0!</v>
      </c>
      <c r="M23" s="15"/>
      <c r="N23" s="15"/>
      <c r="O23" s="15"/>
      <c r="P23" s="19" t="e">
        <f t="shared" si="2"/>
        <v>#DIV/0!</v>
      </c>
      <c r="Q23" s="8"/>
      <c r="R23" s="8"/>
      <c r="S23" s="8"/>
      <c r="T23" s="17" t="e">
        <f t="shared" si="3"/>
        <v>#DIV/0!</v>
      </c>
    </row>
    <row r="24" spans="1:20" x14ac:dyDescent="0.25">
      <c r="A24" s="7">
        <f t="shared" si="4"/>
        <v>23</v>
      </c>
      <c r="B24" s="146"/>
      <c r="C24" s="146"/>
      <c r="D24" s="16"/>
      <c r="E24" s="10"/>
      <c r="F24" s="11"/>
      <c r="G24" s="11"/>
      <c r="H24" s="21" t="e">
        <f t="shared" si="0"/>
        <v>#DIV/0!</v>
      </c>
      <c r="I24" s="14"/>
      <c r="J24" s="14"/>
      <c r="K24" s="14"/>
      <c r="L24" s="19" t="e">
        <f t="shared" si="1"/>
        <v>#DIV/0!</v>
      </c>
      <c r="M24" s="12"/>
      <c r="N24" s="12"/>
      <c r="O24" s="12"/>
      <c r="P24" s="19" t="e">
        <f t="shared" si="2"/>
        <v>#DIV/0!</v>
      </c>
      <c r="Q24" s="13"/>
      <c r="R24" s="13"/>
      <c r="S24" s="13"/>
      <c r="T24" s="17" t="e">
        <f t="shared" si="3"/>
        <v>#DIV/0!</v>
      </c>
    </row>
  </sheetData>
  <mergeCells count="2">
    <mergeCell ref="B2:B24"/>
    <mergeCell ref="C2:C24"/>
  </mergeCells>
  <conditionalFormatting sqref="E2:H23 H24">
    <cfRule type="cellIs" dxfId="71" priority="1" operator="greaterThan">
      <formula>12.3</formula>
    </cfRule>
    <cfRule type="cellIs" dxfId="70" priority="2" operator="between">
      <formula>11.75</formula>
      <formula>12.3</formula>
    </cfRule>
    <cfRule type="cellIs" dxfId="69" priority="3" operator="lessThan">
      <formula>11.75</formula>
    </cfRule>
  </conditionalFormatting>
  <conditionalFormatting sqref="I2:L24">
    <cfRule type="cellIs" dxfId="68" priority="4" operator="greaterThan">
      <formula>3.55</formula>
    </cfRule>
    <cfRule type="cellIs" dxfId="67" priority="5" operator="between">
      <formula>3.4</formula>
      <formula>3.55</formula>
    </cfRule>
    <cfRule type="cellIs" dxfId="66" priority="6" operator="lessThan">
      <formula>3.4</formula>
    </cfRule>
  </conditionalFormatting>
  <conditionalFormatting sqref="M2:O23">
    <cfRule type="cellIs" dxfId="65" priority="16" operator="greaterThan">
      <formula>8.35</formula>
    </cfRule>
    <cfRule type="cellIs" dxfId="64" priority="17" operator="between">
      <formula>8.2</formula>
      <formula>8.35</formula>
    </cfRule>
    <cfRule type="cellIs" dxfId="63" priority="18" operator="lessThan">
      <formula>8.2</formula>
    </cfRule>
  </conditionalFormatting>
  <conditionalFormatting sqref="P2:P24">
    <cfRule type="cellIs" dxfId="62" priority="7" operator="greaterThan">
      <formula>8.35</formula>
    </cfRule>
    <cfRule type="cellIs" dxfId="61" priority="8" operator="between">
      <formula>8.2</formula>
      <formula>8.35</formula>
    </cfRule>
    <cfRule type="cellIs" dxfId="60" priority="9" operator="lessThan">
      <formula>8.2</formula>
    </cfRule>
  </conditionalFormatting>
  <conditionalFormatting sqref="Q2:S23">
    <cfRule type="cellIs" dxfId="59" priority="13" operator="greaterThan">
      <formula>3.35</formula>
    </cfRule>
    <cfRule type="cellIs" dxfId="58" priority="14" operator="between">
      <formula>3.2</formula>
      <formula>3.35</formula>
    </cfRule>
    <cfRule type="cellIs" dxfId="57" priority="15" operator="lessThan">
      <formula>3.2</formula>
    </cfRule>
  </conditionalFormatting>
  <conditionalFormatting sqref="T2:T24">
    <cfRule type="cellIs" dxfId="56" priority="10" operator="greaterThan">
      <formula>3.35</formula>
    </cfRule>
    <cfRule type="cellIs" dxfId="55" priority="11" operator="between">
      <formula>3.2</formula>
      <formula>3.35</formula>
    </cfRule>
    <cfRule type="cellIs" dxfId="54" priority="12" operator="lessThan">
      <formula>3.2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workbookViewId="0">
      <selection sqref="A1:XFD1048576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9" style="1" customWidth="1"/>
    <col min="21" max="16384" width="9.140625" style="1"/>
  </cols>
  <sheetData>
    <row r="1" spans="1:20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0" x14ac:dyDescent="0.25">
      <c r="A2" s="7">
        <v>1</v>
      </c>
      <c r="B2" s="144"/>
      <c r="C2" s="144"/>
      <c r="D2" s="16"/>
      <c r="E2" s="9"/>
      <c r="F2" s="9"/>
      <c r="G2" s="9"/>
      <c r="H2" s="21" t="e">
        <f>AVERAGE(E2:G2)</f>
        <v>#DIV/0!</v>
      </c>
      <c r="I2" s="14"/>
      <c r="J2" s="14"/>
      <c r="K2" s="14"/>
      <c r="L2" s="19" t="e">
        <f>AVERAGE(I2:K2)</f>
        <v>#DIV/0!</v>
      </c>
      <c r="M2" s="15"/>
      <c r="N2" s="15"/>
      <c r="O2" s="15"/>
      <c r="P2" s="19" t="e">
        <f>AVERAGE(M2:O2)</f>
        <v>#DIV/0!</v>
      </c>
      <c r="Q2" s="8"/>
      <c r="R2" s="8"/>
      <c r="S2" s="8"/>
      <c r="T2" s="17" t="e">
        <f>AVERAGE(Q2:S2)</f>
        <v>#DIV/0!</v>
      </c>
    </row>
    <row r="3" spans="1:20" x14ac:dyDescent="0.25">
      <c r="A3" s="7">
        <v>2</v>
      </c>
      <c r="B3" s="145"/>
      <c r="C3" s="145"/>
      <c r="D3" s="16"/>
      <c r="E3" s="9"/>
      <c r="F3" s="9"/>
      <c r="G3" s="9"/>
      <c r="H3" s="21" t="e">
        <f t="shared" ref="H3:H24" si="0">AVERAGE(E3:G3)</f>
        <v>#DIV/0!</v>
      </c>
      <c r="I3" s="14"/>
      <c r="J3" s="14"/>
      <c r="K3" s="14"/>
      <c r="L3" s="19" t="e">
        <f t="shared" ref="L3:L24" si="1">AVERAGE(I3:K3)</f>
        <v>#DIV/0!</v>
      </c>
      <c r="M3" s="15"/>
      <c r="N3" s="15"/>
      <c r="O3" s="15"/>
      <c r="P3" s="19" t="e">
        <f t="shared" ref="P3:P24" si="2">AVERAGE(M3:O3)</f>
        <v>#DIV/0!</v>
      </c>
      <c r="Q3" s="8"/>
      <c r="R3" s="8"/>
      <c r="S3" s="8"/>
      <c r="T3" s="17" t="e">
        <f t="shared" ref="T3:T24" si="3">AVERAGE(Q3:S3)</f>
        <v>#DIV/0!</v>
      </c>
    </row>
    <row r="4" spans="1:20" x14ac:dyDescent="0.25">
      <c r="A4" s="7">
        <v>3</v>
      </c>
      <c r="B4" s="145"/>
      <c r="C4" s="145"/>
      <c r="D4" s="16"/>
      <c r="E4" s="9"/>
      <c r="F4" s="9"/>
      <c r="G4" s="9"/>
      <c r="H4" s="21" t="e">
        <f t="shared" si="0"/>
        <v>#DIV/0!</v>
      </c>
      <c r="I4" s="14"/>
      <c r="J4" s="14"/>
      <c r="K4" s="14"/>
      <c r="L4" s="19" t="e">
        <f t="shared" si="1"/>
        <v>#DIV/0!</v>
      </c>
      <c r="M4" s="15"/>
      <c r="N4" s="15"/>
      <c r="O4" s="15"/>
      <c r="P4" s="19" t="e">
        <f t="shared" si="2"/>
        <v>#DIV/0!</v>
      </c>
      <c r="Q4" s="8"/>
      <c r="R4" s="8"/>
      <c r="S4" s="8"/>
      <c r="T4" s="17" t="e">
        <f t="shared" si="3"/>
        <v>#DIV/0!</v>
      </c>
    </row>
    <row r="5" spans="1:20" x14ac:dyDescent="0.25">
      <c r="A5" s="7">
        <v>4</v>
      </c>
      <c r="B5" s="145"/>
      <c r="C5" s="145"/>
      <c r="D5" s="16"/>
      <c r="E5" s="9"/>
      <c r="F5" s="9"/>
      <c r="G5" s="9"/>
      <c r="H5" s="21" t="e">
        <f t="shared" si="0"/>
        <v>#DIV/0!</v>
      </c>
      <c r="I5" s="14"/>
      <c r="J5" s="14"/>
      <c r="K5" s="14"/>
      <c r="L5" s="19" t="e">
        <f t="shared" si="1"/>
        <v>#DIV/0!</v>
      </c>
      <c r="M5" s="15"/>
      <c r="N5" s="15"/>
      <c r="O5" s="15"/>
      <c r="P5" s="19" t="e">
        <f t="shared" si="2"/>
        <v>#DIV/0!</v>
      </c>
      <c r="Q5" s="8"/>
      <c r="R5" s="8"/>
      <c r="S5" s="8"/>
      <c r="T5" s="17" t="e">
        <f t="shared" si="3"/>
        <v>#DIV/0!</v>
      </c>
    </row>
    <row r="6" spans="1:20" x14ac:dyDescent="0.25">
      <c r="A6" s="7">
        <v>5</v>
      </c>
      <c r="B6" s="145"/>
      <c r="C6" s="145"/>
      <c r="D6" s="16"/>
      <c r="E6" s="9"/>
      <c r="F6" s="9"/>
      <c r="G6" s="9"/>
      <c r="H6" s="21" t="e">
        <f t="shared" si="0"/>
        <v>#DIV/0!</v>
      </c>
      <c r="I6" s="14"/>
      <c r="J6" s="14"/>
      <c r="K6" s="14"/>
      <c r="L6" s="19" t="e">
        <f t="shared" si="1"/>
        <v>#DIV/0!</v>
      </c>
      <c r="M6" s="15"/>
      <c r="N6" s="15"/>
      <c r="O6" s="15"/>
      <c r="P6" s="19" t="e">
        <f t="shared" si="2"/>
        <v>#DIV/0!</v>
      </c>
      <c r="Q6" s="8"/>
      <c r="R6" s="8"/>
      <c r="S6" s="8"/>
      <c r="T6" s="17" t="e">
        <f t="shared" si="3"/>
        <v>#DIV/0!</v>
      </c>
    </row>
    <row r="7" spans="1:20" x14ac:dyDescent="0.25">
      <c r="A7" s="7">
        <v>6</v>
      </c>
      <c r="B7" s="145"/>
      <c r="C7" s="145"/>
      <c r="D7" s="16"/>
      <c r="E7" s="9"/>
      <c r="F7" s="9"/>
      <c r="G7" s="9"/>
      <c r="H7" s="21" t="e">
        <f t="shared" si="0"/>
        <v>#DIV/0!</v>
      </c>
      <c r="I7" s="14"/>
      <c r="J7" s="14"/>
      <c r="K7" s="14"/>
      <c r="L7" s="19" t="e">
        <f t="shared" si="1"/>
        <v>#DIV/0!</v>
      </c>
      <c r="M7" s="15"/>
      <c r="N7" s="15"/>
      <c r="O7" s="15"/>
      <c r="P7" s="19" t="e">
        <f t="shared" si="2"/>
        <v>#DIV/0!</v>
      </c>
      <c r="Q7" s="8"/>
      <c r="R7" s="8"/>
      <c r="S7" s="8"/>
      <c r="T7" s="17" t="e">
        <f t="shared" si="3"/>
        <v>#DIV/0!</v>
      </c>
    </row>
    <row r="8" spans="1:20" x14ac:dyDescent="0.25">
      <c r="A8" s="7">
        <v>7</v>
      </c>
      <c r="B8" s="145"/>
      <c r="C8" s="145"/>
      <c r="D8" s="16"/>
      <c r="E8" s="9"/>
      <c r="F8" s="9"/>
      <c r="G8" s="9"/>
      <c r="H8" s="21" t="e">
        <f t="shared" si="0"/>
        <v>#DIV/0!</v>
      </c>
      <c r="I8" s="14"/>
      <c r="J8" s="14"/>
      <c r="K8" s="14"/>
      <c r="L8" s="19" t="e">
        <f t="shared" si="1"/>
        <v>#DIV/0!</v>
      </c>
      <c r="M8" s="15"/>
      <c r="N8" s="15"/>
      <c r="O8" s="15"/>
      <c r="P8" s="19" t="e">
        <f t="shared" si="2"/>
        <v>#DIV/0!</v>
      </c>
      <c r="Q8" s="8"/>
      <c r="R8" s="8"/>
      <c r="S8" s="8"/>
      <c r="T8" s="17" t="e">
        <f t="shared" si="3"/>
        <v>#DIV/0!</v>
      </c>
    </row>
    <row r="9" spans="1:20" x14ac:dyDescent="0.25">
      <c r="A9" s="7">
        <v>8</v>
      </c>
      <c r="B9" s="145"/>
      <c r="C9" s="145"/>
      <c r="D9" s="16"/>
      <c r="E9" s="9"/>
      <c r="F9" s="9"/>
      <c r="G9" s="9"/>
      <c r="H9" s="21" t="e">
        <f t="shared" si="0"/>
        <v>#DIV/0!</v>
      </c>
      <c r="I9" s="14"/>
      <c r="J9" s="14"/>
      <c r="K9" s="14"/>
      <c r="L9" s="19" t="e">
        <f t="shared" si="1"/>
        <v>#DIV/0!</v>
      </c>
      <c r="M9" s="15"/>
      <c r="N9" s="15"/>
      <c r="O9" s="15"/>
      <c r="P9" s="19" t="e">
        <f t="shared" si="2"/>
        <v>#DIV/0!</v>
      </c>
      <c r="Q9" s="8"/>
      <c r="R9" s="8"/>
      <c r="S9" s="8"/>
      <c r="T9" s="17" t="e">
        <f t="shared" si="3"/>
        <v>#DIV/0!</v>
      </c>
    </row>
    <row r="10" spans="1:20" x14ac:dyDescent="0.25">
      <c r="A10" s="7">
        <v>9</v>
      </c>
      <c r="B10" s="145"/>
      <c r="C10" s="145"/>
      <c r="D10" s="16"/>
      <c r="E10" s="9"/>
      <c r="F10" s="9"/>
      <c r="G10" s="9"/>
      <c r="H10" s="21" t="e">
        <f t="shared" si="0"/>
        <v>#DIV/0!</v>
      </c>
      <c r="I10" s="14"/>
      <c r="J10" s="14"/>
      <c r="K10" s="14"/>
      <c r="L10" s="19" t="e">
        <f t="shared" si="1"/>
        <v>#DIV/0!</v>
      </c>
      <c r="M10" s="15"/>
      <c r="N10" s="15"/>
      <c r="O10" s="15"/>
      <c r="P10" s="19" t="e">
        <f t="shared" si="2"/>
        <v>#DIV/0!</v>
      </c>
      <c r="Q10" s="8"/>
      <c r="R10" s="8"/>
      <c r="S10" s="8"/>
      <c r="T10" s="17" t="e">
        <f t="shared" si="3"/>
        <v>#DIV/0!</v>
      </c>
    </row>
    <row r="11" spans="1:20" x14ac:dyDescent="0.25">
      <c r="A11" s="7">
        <v>10</v>
      </c>
      <c r="B11" s="145"/>
      <c r="C11" s="145"/>
      <c r="D11" s="16"/>
      <c r="E11" s="9"/>
      <c r="F11" s="9"/>
      <c r="G11" s="9"/>
      <c r="H11" s="21" t="e">
        <f t="shared" si="0"/>
        <v>#DIV/0!</v>
      </c>
      <c r="I11" s="14"/>
      <c r="J11" s="14"/>
      <c r="K11" s="14"/>
      <c r="L11" s="19" t="e">
        <f t="shared" si="1"/>
        <v>#DIV/0!</v>
      </c>
      <c r="M11" s="15"/>
      <c r="N11" s="15"/>
      <c r="O11" s="15"/>
      <c r="P11" s="19" t="e">
        <f t="shared" si="2"/>
        <v>#DIV/0!</v>
      </c>
      <c r="Q11" s="8"/>
      <c r="R11" s="8"/>
      <c r="S11" s="8"/>
      <c r="T11" s="17" t="e">
        <f t="shared" si="3"/>
        <v>#DIV/0!</v>
      </c>
    </row>
    <row r="12" spans="1:20" x14ac:dyDescent="0.25">
      <c r="A12" s="7">
        <v>11</v>
      </c>
      <c r="B12" s="145"/>
      <c r="C12" s="145"/>
      <c r="D12" s="16"/>
      <c r="E12" s="9"/>
      <c r="F12" s="9"/>
      <c r="G12" s="9"/>
      <c r="H12" s="21" t="e">
        <f t="shared" si="0"/>
        <v>#DIV/0!</v>
      </c>
      <c r="I12" s="14"/>
      <c r="J12" s="14"/>
      <c r="K12" s="14"/>
      <c r="L12" s="19" t="e">
        <f t="shared" si="1"/>
        <v>#DIV/0!</v>
      </c>
      <c r="M12" s="15"/>
      <c r="N12" s="15"/>
      <c r="O12" s="15"/>
      <c r="P12" s="19" t="e">
        <f t="shared" si="2"/>
        <v>#DIV/0!</v>
      </c>
      <c r="Q12" s="8"/>
      <c r="R12" s="8"/>
      <c r="S12" s="8"/>
      <c r="T12" s="17" t="e">
        <f t="shared" si="3"/>
        <v>#DIV/0!</v>
      </c>
    </row>
    <row r="13" spans="1:20" x14ac:dyDescent="0.25">
      <c r="A13" s="7">
        <v>12</v>
      </c>
      <c r="B13" s="145"/>
      <c r="C13" s="145"/>
      <c r="D13" s="16"/>
      <c r="E13" s="9"/>
      <c r="F13" s="9"/>
      <c r="G13" s="9"/>
      <c r="H13" s="21" t="e">
        <f t="shared" si="0"/>
        <v>#DIV/0!</v>
      </c>
      <c r="I13" s="14"/>
      <c r="J13" s="14"/>
      <c r="K13" s="14"/>
      <c r="L13" s="19" t="e">
        <f t="shared" si="1"/>
        <v>#DIV/0!</v>
      </c>
      <c r="M13" s="15"/>
      <c r="N13" s="15"/>
      <c r="O13" s="15"/>
      <c r="P13" s="19" t="e">
        <f t="shared" si="2"/>
        <v>#DIV/0!</v>
      </c>
      <c r="Q13" s="8"/>
      <c r="R13" s="8"/>
      <c r="S13" s="8"/>
      <c r="T13" s="17" t="e">
        <f t="shared" si="3"/>
        <v>#DIV/0!</v>
      </c>
    </row>
    <row r="14" spans="1:20" x14ac:dyDescent="0.25">
      <c r="A14" s="7">
        <v>13</v>
      </c>
      <c r="B14" s="145"/>
      <c r="C14" s="145"/>
      <c r="D14" s="16"/>
      <c r="E14" s="9"/>
      <c r="F14" s="9"/>
      <c r="G14" s="9"/>
      <c r="H14" s="21" t="e">
        <f t="shared" si="0"/>
        <v>#DIV/0!</v>
      </c>
      <c r="I14" s="14"/>
      <c r="J14" s="14"/>
      <c r="K14" s="14"/>
      <c r="L14" s="19" t="e">
        <f t="shared" si="1"/>
        <v>#DIV/0!</v>
      </c>
      <c r="M14" s="15"/>
      <c r="N14" s="15"/>
      <c r="O14" s="15"/>
      <c r="P14" s="19" t="e">
        <f t="shared" si="2"/>
        <v>#DIV/0!</v>
      </c>
      <c r="Q14" s="8"/>
      <c r="R14" s="8"/>
      <c r="S14" s="8"/>
      <c r="T14" s="17" t="e">
        <f t="shared" si="3"/>
        <v>#DIV/0!</v>
      </c>
    </row>
    <row r="15" spans="1:20" x14ac:dyDescent="0.25">
      <c r="A15" s="7">
        <v>14</v>
      </c>
      <c r="B15" s="145"/>
      <c r="C15" s="145"/>
      <c r="D15" s="16"/>
      <c r="E15" s="9"/>
      <c r="F15" s="9"/>
      <c r="G15" s="9"/>
      <c r="H15" s="21" t="e">
        <f t="shared" si="0"/>
        <v>#DIV/0!</v>
      </c>
      <c r="I15" s="14"/>
      <c r="J15" s="14"/>
      <c r="K15" s="14"/>
      <c r="L15" s="19" t="e">
        <f t="shared" si="1"/>
        <v>#DIV/0!</v>
      </c>
      <c r="M15" s="15"/>
      <c r="N15" s="15"/>
      <c r="O15" s="15"/>
      <c r="P15" s="19" t="e">
        <f t="shared" si="2"/>
        <v>#DIV/0!</v>
      </c>
      <c r="Q15" s="8"/>
      <c r="R15" s="8"/>
      <c r="S15" s="8"/>
      <c r="T15" s="17" t="e">
        <f t="shared" si="3"/>
        <v>#DIV/0!</v>
      </c>
    </row>
    <row r="16" spans="1:20" x14ac:dyDescent="0.25">
      <c r="A16" s="7">
        <v>15</v>
      </c>
      <c r="B16" s="145"/>
      <c r="C16" s="145"/>
      <c r="D16" s="16"/>
      <c r="E16" s="9"/>
      <c r="F16" s="9"/>
      <c r="G16" s="9"/>
      <c r="H16" s="21" t="e">
        <f t="shared" si="0"/>
        <v>#DIV/0!</v>
      </c>
      <c r="I16" s="14"/>
      <c r="J16" s="14"/>
      <c r="K16" s="14"/>
      <c r="L16" s="19" t="e">
        <f t="shared" si="1"/>
        <v>#DIV/0!</v>
      </c>
      <c r="M16" s="15"/>
      <c r="N16" s="15"/>
      <c r="O16" s="15"/>
      <c r="P16" s="19" t="e">
        <f t="shared" si="2"/>
        <v>#DIV/0!</v>
      </c>
      <c r="Q16" s="8"/>
      <c r="R16" s="8"/>
      <c r="S16" s="8"/>
      <c r="T16" s="17" t="e">
        <f t="shared" si="3"/>
        <v>#DIV/0!</v>
      </c>
    </row>
    <row r="17" spans="1:20" x14ac:dyDescent="0.25">
      <c r="A17" s="7">
        <v>16</v>
      </c>
      <c r="B17" s="145"/>
      <c r="C17" s="145"/>
      <c r="D17" s="16"/>
      <c r="E17" s="9"/>
      <c r="F17" s="9"/>
      <c r="G17" s="9"/>
      <c r="H17" s="21" t="e">
        <f t="shared" si="0"/>
        <v>#DIV/0!</v>
      </c>
      <c r="I17" s="14"/>
      <c r="J17" s="14"/>
      <c r="K17" s="14"/>
      <c r="L17" s="19" t="e">
        <f t="shared" si="1"/>
        <v>#DIV/0!</v>
      </c>
      <c r="M17" s="15"/>
      <c r="N17" s="15"/>
      <c r="O17" s="15"/>
      <c r="P17" s="19" t="e">
        <f t="shared" si="2"/>
        <v>#DIV/0!</v>
      </c>
      <c r="Q17" s="8"/>
      <c r="R17" s="8"/>
      <c r="S17" s="8"/>
      <c r="T17" s="17" t="e">
        <f t="shared" si="3"/>
        <v>#DIV/0!</v>
      </c>
    </row>
    <row r="18" spans="1:20" x14ac:dyDescent="0.25">
      <c r="A18" s="7">
        <v>17</v>
      </c>
      <c r="B18" s="145"/>
      <c r="C18" s="145"/>
      <c r="D18" s="16"/>
      <c r="E18" s="9"/>
      <c r="F18" s="9"/>
      <c r="G18" s="9"/>
      <c r="H18" s="21" t="e">
        <f t="shared" si="0"/>
        <v>#DIV/0!</v>
      </c>
      <c r="I18" s="14"/>
      <c r="J18" s="14"/>
      <c r="K18" s="14"/>
      <c r="L18" s="19" t="e">
        <f t="shared" si="1"/>
        <v>#DIV/0!</v>
      </c>
      <c r="M18" s="15"/>
      <c r="N18" s="15"/>
      <c r="O18" s="15"/>
      <c r="P18" s="19" t="e">
        <f t="shared" si="2"/>
        <v>#DIV/0!</v>
      </c>
      <c r="Q18" s="8"/>
      <c r="R18" s="8"/>
      <c r="S18" s="8"/>
      <c r="T18" s="17" t="e">
        <f t="shared" si="3"/>
        <v>#DIV/0!</v>
      </c>
    </row>
    <row r="19" spans="1:20" x14ac:dyDescent="0.25">
      <c r="A19" s="7">
        <v>18</v>
      </c>
      <c r="B19" s="145"/>
      <c r="C19" s="145"/>
      <c r="D19" s="16"/>
      <c r="E19" s="9"/>
      <c r="F19" s="9"/>
      <c r="G19" s="9"/>
      <c r="H19" s="21" t="e">
        <f t="shared" si="0"/>
        <v>#DIV/0!</v>
      </c>
      <c r="I19" s="14"/>
      <c r="J19" s="14"/>
      <c r="K19" s="14"/>
      <c r="L19" s="19" t="e">
        <f t="shared" si="1"/>
        <v>#DIV/0!</v>
      </c>
      <c r="M19" s="15"/>
      <c r="N19" s="15"/>
      <c r="O19" s="15"/>
      <c r="P19" s="19" t="e">
        <f t="shared" si="2"/>
        <v>#DIV/0!</v>
      </c>
      <c r="Q19" s="8"/>
      <c r="R19" s="8"/>
      <c r="S19" s="8"/>
      <c r="T19" s="17" t="e">
        <f t="shared" si="3"/>
        <v>#DIV/0!</v>
      </c>
    </row>
    <row r="20" spans="1:20" x14ac:dyDescent="0.25">
      <c r="A20" s="7">
        <v>19</v>
      </c>
      <c r="B20" s="145"/>
      <c r="C20" s="145"/>
      <c r="D20" s="16"/>
      <c r="E20" s="9"/>
      <c r="F20" s="9"/>
      <c r="G20" s="9"/>
      <c r="H20" s="21" t="e">
        <f t="shared" si="0"/>
        <v>#DIV/0!</v>
      </c>
      <c r="I20" s="14"/>
      <c r="J20" s="14"/>
      <c r="K20" s="14"/>
      <c r="L20" s="19" t="e">
        <f t="shared" si="1"/>
        <v>#DIV/0!</v>
      </c>
      <c r="M20" s="15"/>
      <c r="N20" s="15"/>
      <c r="O20" s="15"/>
      <c r="P20" s="19" t="e">
        <f t="shared" si="2"/>
        <v>#DIV/0!</v>
      </c>
      <c r="Q20" s="8"/>
      <c r="R20" s="8"/>
      <c r="S20" s="8"/>
      <c r="T20" s="17" t="e">
        <f t="shared" si="3"/>
        <v>#DIV/0!</v>
      </c>
    </row>
    <row r="21" spans="1:20" x14ac:dyDescent="0.25">
      <c r="A21" s="7">
        <f>+A20+1</f>
        <v>20</v>
      </c>
      <c r="B21" s="145"/>
      <c r="C21" s="145"/>
      <c r="D21" s="16"/>
      <c r="E21" s="9"/>
      <c r="F21" s="9"/>
      <c r="G21" s="9"/>
      <c r="H21" s="21" t="e">
        <f t="shared" si="0"/>
        <v>#DIV/0!</v>
      </c>
      <c r="I21" s="14"/>
      <c r="J21" s="14"/>
      <c r="K21" s="14"/>
      <c r="L21" s="19" t="e">
        <f t="shared" si="1"/>
        <v>#DIV/0!</v>
      </c>
      <c r="M21" s="15"/>
      <c r="N21" s="15"/>
      <c r="O21" s="15"/>
      <c r="P21" s="19" t="e">
        <f t="shared" si="2"/>
        <v>#DIV/0!</v>
      </c>
      <c r="Q21" s="8"/>
      <c r="R21" s="8"/>
      <c r="S21" s="8"/>
      <c r="T21" s="17" t="e">
        <f t="shared" si="3"/>
        <v>#DIV/0!</v>
      </c>
    </row>
    <row r="22" spans="1:20" x14ac:dyDescent="0.25">
      <c r="A22" s="7">
        <f t="shared" ref="A22:A24" si="4">+A21+1</f>
        <v>21</v>
      </c>
      <c r="B22" s="145"/>
      <c r="C22" s="145"/>
      <c r="D22" s="16"/>
      <c r="E22" s="9"/>
      <c r="F22" s="9"/>
      <c r="G22" s="9"/>
      <c r="H22" s="21" t="e">
        <f t="shared" si="0"/>
        <v>#DIV/0!</v>
      </c>
      <c r="I22" s="14"/>
      <c r="J22" s="14"/>
      <c r="K22" s="14"/>
      <c r="L22" s="19" t="e">
        <f t="shared" si="1"/>
        <v>#DIV/0!</v>
      </c>
      <c r="M22" s="15"/>
      <c r="N22" s="15"/>
      <c r="O22" s="15"/>
      <c r="P22" s="19" t="e">
        <f t="shared" si="2"/>
        <v>#DIV/0!</v>
      </c>
      <c r="Q22" s="8"/>
      <c r="R22" s="8"/>
      <c r="S22" s="8"/>
      <c r="T22" s="17" t="e">
        <f t="shared" si="3"/>
        <v>#DIV/0!</v>
      </c>
    </row>
    <row r="23" spans="1:20" x14ac:dyDescent="0.25">
      <c r="A23" s="7">
        <f t="shared" si="4"/>
        <v>22</v>
      </c>
      <c r="B23" s="145"/>
      <c r="C23" s="145"/>
      <c r="D23" s="16"/>
      <c r="E23" s="9"/>
      <c r="F23" s="9"/>
      <c r="G23" s="9"/>
      <c r="H23" s="21" t="e">
        <f t="shared" si="0"/>
        <v>#DIV/0!</v>
      </c>
      <c r="I23" s="14"/>
      <c r="J23" s="14"/>
      <c r="K23" s="14"/>
      <c r="L23" s="19" t="e">
        <f t="shared" si="1"/>
        <v>#DIV/0!</v>
      </c>
      <c r="M23" s="15"/>
      <c r="N23" s="15"/>
      <c r="O23" s="15"/>
      <c r="P23" s="19" t="e">
        <f t="shared" si="2"/>
        <v>#DIV/0!</v>
      </c>
      <c r="Q23" s="8"/>
      <c r="R23" s="8"/>
      <c r="S23" s="8"/>
      <c r="T23" s="17" t="e">
        <f t="shared" si="3"/>
        <v>#DIV/0!</v>
      </c>
    </row>
    <row r="24" spans="1:20" x14ac:dyDescent="0.25">
      <c r="A24" s="7">
        <f t="shared" si="4"/>
        <v>23</v>
      </c>
      <c r="B24" s="146"/>
      <c r="C24" s="146"/>
      <c r="D24" s="16"/>
      <c r="E24" s="10"/>
      <c r="F24" s="11"/>
      <c r="G24" s="11"/>
      <c r="H24" s="21" t="e">
        <f t="shared" si="0"/>
        <v>#DIV/0!</v>
      </c>
      <c r="I24" s="14"/>
      <c r="J24" s="14"/>
      <c r="K24" s="14"/>
      <c r="L24" s="19" t="e">
        <f t="shared" si="1"/>
        <v>#DIV/0!</v>
      </c>
      <c r="M24" s="12"/>
      <c r="N24" s="12"/>
      <c r="O24" s="12"/>
      <c r="P24" s="19" t="e">
        <f t="shared" si="2"/>
        <v>#DIV/0!</v>
      </c>
      <c r="Q24" s="13"/>
      <c r="R24" s="13"/>
      <c r="S24" s="13"/>
      <c r="T24" s="17" t="e">
        <f t="shared" si="3"/>
        <v>#DIV/0!</v>
      </c>
    </row>
  </sheetData>
  <mergeCells count="6">
    <mergeCell ref="E1:G1"/>
    <mergeCell ref="I1:K1"/>
    <mergeCell ref="M1:O1"/>
    <mergeCell ref="Q1:S1"/>
    <mergeCell ref="B2:B24"/>
    <mergeCell ref="C2:C24"/>
  </mergeCells>
  <conditionalFormatting sqref="E2:H23 H24">
    <cfRule type="cellIs" dxfId="53" priority="1" operator="greaterThan">
      <formula>12.3</formula>
    </cfRule>
    <cfRule type="cellIs" dxfId="52" priority="2" operator="between">
      <formula>11.75</formula>
      <formula>12.3</formula>
    </cfRule>
    <cfRule type="cellIs" dxfId="51" priority="3" operator="lessThan">
      <formula>11.75</formula>
    </cfRule>
  </conditionalFormatting>
  <conditionalFormatting sqref="I2:L24">
    <cfRule type="cellIs" dxfId="50" priority="4" operator="greaterThan">
      <formula>3.55</formula>
    </cfRule>
    <cfRule type="cellIs" dxfId="49" priority="5" operator="between">
      <formula>3.4</formula>
      <formula>3.55</formula>
    </cfRule>
    <cfRule type="cellIs" dxfId="48" priority="6" operator="lessThan">
      <formula>3.4</formula>
    </cfRule>
  </conditionalFormatting>
  <conditionalFormatting sqref="M2:O23">
    <cfRule type="cellIs" dxfId="47" priority="16" operator="greaterThan">
      <formula>8.35</formula>
    </cfRule>
    <cfRule type="cellIs" dxfId="46" priority="17" operator="between">
      <formula>8.2</formula>
      <formula>8.35</formula>
    </cfRule>
    <cfRule type="cellIs" dxfId="45" priority="18" operator="lessThan">
      <formula>8.2</formula>
    </cfRule>
  </conditionalFormatting>
  <conditionalFormatting sqref="P2:P24">
    <cfRule type="cellIs" dxfId="44" priority="7" operator="greaterThan">
      <formula>8.35</formula>
    </cfRule>
    <cfRule type="cellIs" dxfId="43" priority="8" operator="between">
      <formula>8.2</formula>
      <formula>8.35</formula>
    </cfRule>
    <cfRule type="cellIs" dxfId="42" priority="9" operator="lessThan">
      <formula>8.2</formula>
    </cfRule>
  </conditionalFormatting>
  <conditionalFormatting sqref="Q2:S23">
    <cfRule type="cellIs" dxfId="41" priority="13" operator="greaterThan">
      <formula>3.35</formula>
    </cfRule>
    <cfRule type="cellIs" dxfId="40" priority="14" operator="between">
      <formula>3.2</formula>
      <formula>3.35</formula>
    </cfRule>
    <cfRule type="cellIs" dxfId="39" priority="15" operator="lessThan">
      <formula>3.2</formula>
    </cfRule>
  </conditionalFormatting>
  <conditionalFormatting sqref="T2:T24">
    <cfRule type="cellIs" dxfId="38" priority="10" operator="greaterThan">
      <formula>3.35</formula>
    </cfRule>
    <cfRule type="cellIs" dxfId="37" priority="11" operator="between">
      <formula>3.2</formula>
      <formula>3.35</formula>
    </cfRule>
    <cfRule type="cellIs" dxfId="36" priority="12" operator="lessThan">
      <formula>3.2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workbookViewId="0">
      <selection sqref="A1:XFD1048576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9" style="1" customWidth="1"/>
    <col min="21" max="16384" width="9.140625" style="1"/>
  </cols>
  <sheetData>
    <row r="1" spans="1:20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0" x14ac:dyDescent="0.25">
      <c r="A2" s="7">
        <v>1</v>
      </c>
      <c r="B2" s="144"/>
      <c r="C2" s="144"/>
      <c r="D2" s="16"/>
      <c r="E2" s="9"/>
      <c r="F2" s="9"/>
      <c r="G2" s="9"/>
      <c r="H2" s="21" t="e">
        <f>AVERAGE(E2:G2)</f>
        <v>#DIV/0!</v>
      </c>
      <c r="I2" s="14"/>
      <c r="J2" s="14"/>
      <c r="K2" s="14"/>
      <c r="L2" s="19" t="e">
        <f>AVERAGE(I2:K2)</f>
        <v>#DIV/0!</v>
      </c>
      <c r="M2" s="15"/>
      <c r="N2" s="15"/>
      <c r="O2" s="15"/>
      <c r="P2" s="19" t="e">
        <f>AVERAGE(M2:O2)</f>
        <v>#DIV/0!</v>
      </c>
      <c r="Q2" s="8"/>
      <c r="R2" s="8"/>
      <c r="S2" s="8"/>
      <c r="T2" s="17" t="e">
        <f>AVERAGE(Q2:S2)</f>
        <v>#DIV/0!</v>
      </c>
    </row>
    <row r="3" spans="1:20" x14ac:dyDescent="0.25">
      <c r="A3" s="7">
        <v>2</v>
      </c>
      <c r="B3" s="145"/>
      <c r="C3" s="145"/>
      <c r="D3" s="16"/>
      <c r="E3" s="9"/>
      <c r="F3" s="9"/>
      <c r="G3" s="9"/>
      <c r="H3" s="21" t="e">
        <f t="shared" ref="H3:H24" si="0">AVERAGE(E3:G3)</f>
        <v>#DIV/0!</v>
      </c>
      <c r="I3" s="14"/>
      <c r="J3" s="14"/>
      <c r="K3" s="14"/>
      <c r="L3" s="19" t="e">
        <f t="shared" ref="L3:L24" si="1">AVERAGE(I3:K3)</f>
        <v>#DIV/0!</v>
      </c>
      <c r="M3" s="15"/>
      <c r="N3" s="15"/>
      <c r="O3" s="15"/>
      <c r="P3" s="19" t="e">
        <f t="shared" ref="P3:P24" si="2">AVERAGE(M3:O3)</f>
        <v>#DIV/0!</v>
      </c>
      <c r="Q3" s="8"/>
      <c r="R3" s="8"/>
      <c r="S3" s="8"/>
      <c r="T3" s="17" t="e">
        <f t="shared" ref="T3:T24" si="3">AVERAGE(Q3:S3)</f>
        <v>#DIV/0!</v>
      </c>
    </row>
    <row r="4" spans="1:20" x14ac:dyDescent="0.25">
      <c r="A4" s="7">
        <v>3</v>
      </c>
      <c r="B4" s="145"/>
      <c r="C4" s="145"/>
      <c r="D4" s="16"/>
      <c r="E4" s="9"/>
      <c r="F4" s="9"/>
      <c r="G4" s="9"/>
      <c r="H4" s="21" t="e">
        <f t="shared" si="0"/>
        <v>#DIV/0!</v>
      </c>
      <c r="I4" s="14"/>
      <c r="J4" s="14"/>
      <c r="K4" s="14"/>
      <c r="L4" s="19" t="e">
        <f t="shared" si="1"/>
        <v>#DIV/0!</v>
      </c>
      <c r="M4" s="15"/>
      <c r="N4" s="15"/>
      <c r="O4" s="15"/>
      <c r="P4" s="19" t="e">
        <f t="shared" si="2"/>
        <v>#DIV/0!</v>
      </c>
      <c r="Q4" s="8"/>
      <c r="R4" s="8"/>
      <c r="S4" s="8"/>
      <c r="T4" s="17" t="e">
        <f t="shared" si="3"/>
        <v>#DIV/0!</v>
      </c>
    </row>
    <row r="5" spans="1:20" x14ac:dyDescent="0.25">
      <c r="A5" s="7">
        <v>4</v>
      </c>
      <c r="B5" s="145"/>
      <c r="C5" s="145"/>
      <c r="D5" s="16"/>
      <c r="E5" s="9"/>
      <c r="F5" s="9"/>
      <c r="G5" s="9"/>
      <c r="H5" s="21" t="e">
        <f t="shared" si="0"/>
        <v>#DIV/0!</v>
      </c>
      <c r="I5" s="14"/>
      <c r="J5" s="14"/>
      <c r="K5" s="14"/>
      <c r="L5" s="19" t="e">
        <f t="shared" si="1"/>
        <v>#DIV/0!</v>
      </c>
      <c r="M5" s="15"/>
      <c r="N5" s="15"/>
      <c r="O5" s="15"/>
      <c r="P5" s="19" t="e">
        <f t="shared" si="2"/>
        <v>#DIV/0!</v>
      </c>
      <c r="Q5" s="8"/>
      <c r="R5" s="8"/>
      <c r="S5" s="8"/>
      <c r="T5" s="17" t="e">
        <f t="shared" si="3"/>
        <v>#DIV/0!</v>
      </c>
    </row>
    <row r="6" spans="1:20" x14ac:dyDescent="0.25">
      <c r="A6" s="7">
        <v>5</v>
      </c>
      <c r="B6" s="145"/>
      <c r="C6" s="145"/>
      <c r="D6" s="16"/>
      <c r="E6" s="9"/>
      <c r="F6" s="9"/>
      <c r="G6" s="9"/>
      <c r="H6" s="21" t="e">
        <f t="shared" si="0"/>
        <v>#DIV/0!</v>
      </c>
      <c r="I6" s="14"/>
      <c r="J6" s="14"/>
      <c r="K6" s="14"/>
      <c r="L6" s="19" t="e">
        <f t="shared" si="1"/>
        <v>#DIV/0!</v>
      </c>
      <c r="M6" s="15"/>
      <c r="N6" s="15"/>
      <c r="O6" s="15"/>
      <c r="P6" s="19" t="e">
        <f t="shared" si="2"/>
        <v>#DIV/0!</v>
      </c>
      <c r="Q6" s="8"/>
      <c r="R6" s="8"/>
      <c r="S6" s="8"/>
      <c r="T6" s="17" t="e">
        <f t="shared" si="3"/>
        <v>#DIV/0!</v>
      </c>
    </row>
    <row r="7" spans="1:20" x14ac:dyDescent="0.25">
      <c r="A7" s="7">
        <v>6</v>
      </c>
      <c r="B7" s="145"/>
      <c r="C7" s="145"/>
      <c r="D7" s="16"/>
      <c r="E7" s="9"/>
      <c r="F7" s="9"/>
      <c r="G7" s="9"/>
      <c r="H7" s="21" t="e">
        <f t="shared" si="0"/>
        <v>#DIV/0!</v>
      </c>
      <c r="I7" s="14"/>
      <c r="J7" s="14"/>
      <c r="K7" s="14"/>
      <c r="L7" s="19" t="e">
        <f t="shared" si="1"/>
        <v>#DIV/0!</v>
      </c>
      <c r="M7" s="15"/>
      <c r="N7" s="15"/>
      <c r="O7" s="15"/>
      <c r="P7" s="19" t="e">
        <f t="shared" si="2"/>
        <v>#DIV/0!</v>
      </c>
      <c r="Q7" s="8"/>
      <c r="R7" s="8"/>
      <c r="S7" s="8"/>
      <c r="T7" s="17" t="e">
        <f t="shared" si="3"/>
        <v>#DIV/0!</v>
      </c>
    </row>
    <row r="8" spans="1:20" x14ac:dyDescent="0.25">
      <c r="A8" s="7">
        <v>7</v>
      </c>
      <c r="B8" s="145"/>
      <c r="C8" s="145"/>
      <c r="D8" s="16"/>
      <c r="E8" s="9"/>
      <c r="F8" s="9"/>
      <c r="G8" s="9"/>
      <c r="H8" s="21" t="e">
        <f t="shared" si="0"/>
        <v>#DIV/0!</v>
      </c>
      <c r="I8" s="14"/>
      <c r="J8" s="14"/>
      <c r="K8" s="14"/>
      <c r="L8" s="19" t="e">
        <f t="shared" si="1"/>
        <v>#DIV/0!</v>
      </c>
      <c r="M8" s="15"/>
      <c r="N8" s="15"/>
      <c r="O8" s="15"/>
      <c r="P8" s="19" t="e">
        <f t="shared" si="2"/>
        <v>#DIV/0!</v>
      </c>
      <c r="Q8" s="8"/>
      <c r="R8" s="8"/>
      <c r="S8" s="8"/>
      <c r="T8" s="17" t="e">
        <f t="shared" si="3"/>
        <v>#DIV/0!</v>
      </c>
    </row>
    <row r="9" spans="1:20" x14ac:dyDescent="0.25">
      <c r="A9" s="7">
        <v>8</v>
      </c>
      <c r="B9" s="145"/>
      <c r="C9" s="145"/>
      <c r="D9" s="16"/>
      <c r="E9" s="9"/>
      <c r="F9" s="9"/>
      <c r="G9" s="9"/>
      <c r="H9" s="21" t="e">
        <f t="shared" si="0"/>
        <v>#DIV/0!</v>
      </c>
      <c r="I9" s="14"/>
      <c r="J9" s="14"/>
      <c r="K9" s="14"/>
      <c r="L9" s="19" t="e">
        <f t="shared" si="1"/>
        <v>#DIV/0!</v>
      </c>
      <c r="M9" s="15"/>
      <c r="N9" s="15"/>
      <c r="O9" s="15"/>
      <c r="P9" s="19" t="e">
        <f t="shared" si="2"/>
        <v>#DIV/0!</v>
      </c>
      <c r="Q9" s="8"/>
      <c r="R9" s="8"/>
      <c r="S9" s="8"/>
      <c r="T9" s="17" t="e">
        <f t="shared" si="3"/>
        <v>#DIV/0!</v>
      </c>
    </row>
    <row r="10" spans="1:20" x14ac:dyDescent="0.25">
      <c r="A10" s="7">
        <v>9</v>
      </c>
      <c r="B10" s="145"/>
      <c r="C10" s="145"/>
      <c r="D10" s="16"/>
      <c r="E10" s="9"/>
      <c r="F10" s="9"/>
      <c r="G10" s="9"/>
      <c r="H10" s="21" t="e">
        <f t="shared" si="0"/>
        <v>#DIV/0!</v>
      </c>
      <c r="I10" s="14"/>
      <c r="J10" s="14"/>
      <c r="K10" s="14"/>
      <c r="L10" s="19" t="e">
        <f t="shared" si="1"/>
        <v>#DIV/0!</v>
      </c>
      <c r="M10" s="15"/>
      <c r="N10" s="15"/>
      <c r="O10" s="15"/>
      <c r="P10" s="19" t="e">
        <f t="shared" si="2"/>
        <v>#DIV/0!</v>
      </c>
      <c r="Q10" s="8"/>
      <c r="R10" s="8"/>
      <c r="S10" s="8"/>
      <c r="T10" s="17" t="e">
        <f t="shared" si="3"/>
        <v>#DIV/0!</v>
      </c>
    </row>
    <row r="11" spans="1:20" x14ac:dyDescent="0.25">
      <c r="A11" s="7">
        <v>10</v>
      </c>
      <c r="B11" s="145"/>
      <c r="C11" s="145"/>
      <c r="D11" s="16"/>
      <c r="E11" s="9"/>
      <c r="F11" s="9"/>
      <c r="G11" s="9"/>
      <c r="H11" s="21" t="e">
        <f t="shared" si="0"/>
        <v>#DIV/0!</v>
      </c>
      <c r="I11" s="14"/>
      <c r="J11" s="14"/>
      <c r="K11" s="14"/>
      <c r="L11" s="19" t="e">
        <f t="shared" si="1"/>
        <v>#DIV/0!</v>
      </c>
      <c r="M11" s="15"/>
      <c r="N11" s="15"/>
      <c r="O11" s="15"/>
      <c r="P11" s="19" t="e">
        <f t="shared" si="2"/>
        <v>#DIV/0!</v>
      </c>
      <c r="Q11" s="8"/>
      <c r="R11" s="8"/>
      <c r="S11" s="8"/>
      <c r="T11" s="17" t="e">
        <f t="shared" si="3"/>
        <v>#DIV/0!</v>
      </c>
    </row>
    <row r="12" spans="1:20" x14ac:dyDescent="0.25">
      <c r="A12" s="7">
        <v>11</v>
      </c>
      <c r="B12" s="145"/>
      <c r="C12" s="145"/>
      <c r="D12" s="16"/>
      <c r="E12" s="9"/>
      <c r="F12" s="9"/>
      <c r="G12" s="9"/>
      <c r="H12" s="21" t="e">
        <f t="shared" si="0"/>
        <v>#DIV/0!</v>
      </c>
      <c r="I12" s="14"/>
      <c r="J12" s="14"/>
      <c r="K12" s="14"/>
      <c r="L12" s="19" t="e">
        <f t="shared" si="1"/>
        <v>#DIV/0!</v>
      </c>
      <c r="M12" s="15"/>
      <c r="N12" s="15"/>
      <c r="O12" s="15"/>
      <c r="P12" s="19" t="e">
        <f t="shared" si="2"/>
        <v>#DIV/0!</v>
      </c>
      <c r="Q12" s="8"/>
      <c r="R12" s="8"/>
      <c r="S12" s="8"/>
      <c r="T12" s="17" t="e">
        <f t="shared" si="3"/>
        <v>#DIV/0!</v>
      </c>
    </row>
    <row r="13" spans="1:20" x14ac:dyDescent="0.25">
      <c r="A13" s="7">
        <v>12</v>
      </c>
      <c r="B13" s="145"/>
      <c r="C13" s="145"/>
      <c r="D13" s="16"/>
      <c r="E13" s="9"/>
      <c r="F13" s="9"/>
      <c r="G13" s="9"/>
      <c r="H13" s="21" t="e">
        <f t="shared" si="0"/>
        <v>#DIV/0!</v>
      </c>
      <c r="I13" s="14"/>
      <c r="J13" s="14"/>
      <c r="K13" s="14"/>
      <c r="L13" s="19" t="e">
        <f t="shared" si="1"/>
        <v>#DIV/0!</v>
      </c>
      <c r="M13" s="15"/>
      <c r="N13" s="15"/>
      <c r="O13" s="15"/>
      <c r="P13" s="19" t="e">
        <f t="shared" si="2"/>
        <v>#DIV/0!</v>
      </c>
      <c r="Q13" s="8"/>
      <c r="R13" s="8"/>
      <c r="S13" s="8"/>
      <c r="T13" s="17" t="e">
        <f t="shared" si="3"/>
        <v>#DIV/0!</v>
      </c>
    </row>
    <row r="14" spans="1:20" x14ac:dyDescent="0.25">
      <c r="A14" s="7">
        <v>13</v>
      </c>
      <c r="B14" s="145"/>
      <c r="C14" s="145"/>
      <c r="D14" s="16"/>
      <c r="E14" s="9"/>
      <c r="F14" s="9"/>
      <c r="G14" s="9"/>
      <c r="H14" s="21" t="e">
        <f t="shared" si="0"/>
        <v>#DIV/0!</v>
      </c>
      <c r="I14" s="14"/>
      <c r="J14" s="14"/>
      <c r="K14" s="14"/>
      <c r="L14" s="19" t="e">
        <f t="shared" si="1"/>
        <v>#DIV/0!</v>
      </c>
      <c r="M14" s="15"/>
      <c r="N14" s="15"/>
      <c r="O14" s="15"/>
      <c r="P14" s="19" t="e">
        <f t="shared" si="2"/>
        <v>#DIV/0!</v>
      </c>
      <c r="Q14" s="8"/>
      <c r="R14" s="8"/>
      <c r="S14" s="8"/>
      <c r="T14" s="17" t="e">
        <f t="shared" si="3"/>
        <v>#DIV/0!</v>
      </c>
    </row>
    <row r="15" spans="1:20" x14ac:dyDescent="0.25">
      <c r="A15" s="7">
        <v>14</v>
      </c>
      <c r="B15" s="145"/>
      <c r="C15" s="145"/>
      <c r="D15" s="16"/>
      <c r="E15" s="9"/>
      <c r="F15" s="9"/>
      <c r="G15" s="9"/>
      <c r="H15" s="21" t="e">
        <f t="shared" si="0"/>
        <v>#DIV/0!</v>
      </c>
      <c r="I15" s="14"/>
      <c r="J15" s="14"/>
      <c r="K15" s="14"/>
      <c r="L15" s="19" t="e">
        <f t="shared" si="1"/>
        <v>#DIV/0!</v>
      </c>
      <c r="M15" s="15"/>
      <c r="N15" s="15"/>
      <c r="O15" s="15"/>
      <c r="P15" s="19" t="e">
        <f t="shared" si="2"/>
        <v>#DIV/0!</v>
      </c>
      <c r="Q15" s="8"/>
      <c r="R15" s="8"/>
      <c r="S15" s="8"/>
      <c r="T15" s="17" t="e">
        <f t="shared" si="3"/>
        <v>#DIV/0!</v>
      </c>
    </row>
    <row r="16" spans="1:20" x14ac:dyDescent="0.25">
      <c r="A16" s="7">
        <v>15</v>
      </c>
      <c r="B16" s="145"/>
      <c r="C16" s="145"/>
      <c r="D16" s="16"/>
      <c r="E16" s="9"/>
      <c r="F16" s="9"/>
      <c r="G16" s="9"/>
      <c r="H16" s="21" t="e">
        <f t="shared" si="0"/>
        <v>#DIV/0!</v>
      </c>
      <c r="I16" s="14"/>
      <c r="J16" s="14"/>
      <c r="K16" s="14"/>
      <c r="L16" s="19" t="e">
        <f t="shared" si="1"/>
        <v>#DIV/0!</v>
      </c>
      <c r="M16" s="15"/>
      <c r="N16" s="15"/>
      <c r="O16" s="15"/>
      <c r="P16" s="19" t="e">
        <f t="shared" si="2"/>
        <v>#DIV/0!</v>
      </c>
      <c r="Q16" s="8"/>
      <c r="R16" s="8"/>
      <c r="S16" s="8"/>
      <c r="T16" s="17" t="e">
        <f t="shared" si="3"/>
        <v>#DIV/0!</v>
      </c>
    </row>
    <row r="17" spans="1:20" x14ac:dyDescent="0.25">
      <c r="A17" s="7">
        <v>16</v>
      </c>
      <c r="B17" s="145"/>
      <c r="C17" s="145"/>
      <c r="D17" s="16"/>
      <c r="E17" s="9"/>
      <c r="F17" s="9"/>
      <c r="G17" s="9"/>
      <c r="H17" s="21" t="e">
        <f t="shared" si="0"/>
        <v>#DIV/0!</v>
      </c>
      <c r="I17" s="14"/>
      <c r="J17" s="14"/>
      <c r="K17" s="14"/>
      <c r="L17" s="19" t="e">
        <f t="shared" si="1"/>
        <v>#DIV/0!</v>
      </c>
      <c r="M17" s="15"/>
      <c r="N17" s="15"/>
      <c r="O17" s="15"/>
      <c r="P17" s="19" t="e">
        <f t="shared" si="2"/>
        <v>#DIV/0!</v>
      </c>
      <c r="Q17" s="8"/>
      <c r="R17" s="8"/>
      <c r="S17" s="8"/>
      <c r="T17" s="17" t="e">
        <f t="shared" si="3"/>
        <v>#DIV/0!</v>
      </c>
    </row>
    <row r="18" spans="1:20" x14ac:dyDescent="0.25">
      <c r="A18" s="7">
        <v>17</v>
      </c>
      <c r="B18" s="145"/>
      <c r="C18" s="145"/>
      <c r="D18" s="16"/>
      <c r="E18" s="9"/>
      <c r="F18" s="9"/>
      <c r="G18" s="9"/>
      <c r="H18" s="21" t="e">
        <f t="shared" si="0"/>
        <v>#DIV/0!</v>
      </c>
      <c r="I18" s="14"/>
      <c r="J18" s="14"/>
      <c r="K18" s="14"/>
      <c r="L18" s="19" t="e">
        <f t="shared" si="1"/>
        <v>#DIV/0!</v>
      </c>
      <c r="M18" s="15"/>
      <c r="N18" s="15"/>
      <c r="O18" s="15"/>
      <c r="P18" s="19" t="e">
        <f t="shared" si="2"/>
        <v>#DIV/0!</v>
      </c>
      <c r="Q18" s="8"/>
      <c r="R18" s="8"/>
      <c r="S18" s="8"/>
      <c r="T18" s="17" t="e">
        <f t="shared" si="3"/>
        <v>#DIV/0!</v>
      </c>
    </row>
    <row r="19" spans="1:20" x14ac:dyDescent="0.25">
      <c r="A19" s="7">
        <v>18</v>
      </c>
      <c r="B19" s="145"/>
      <c r="C19" s="145"/>
      <c r="D19" s="16"/>
      <c r="E19" s="9"/>
      <c r="F19" s="9"/>
      <c r="G19" s="9"/>
      <c r="H19" s="21" t="e">
        <f t="shared" si="0"/>
        <v>#DIV/0!</v>
      </c>
      <c r="I19" s="14"/>
      <c r="J19" s="14"/>
      <c r="K19" s="14"/>
      <c r="L19" s="19" t="e">
        <f t="shared" si="1"/>
        <v>#DIV/0!</v>
      </c>
      <c r="M19" s="15"/>
      <c r="N19" s="15"/>
      <c r="O19" s="15"/>
      <c r="P19" s="19" t="e">
        <f t="shared" si="2"/>
        <v>#DIV/0!</v>
      </c>
      <c r="Q19" s="8"/>
      <c r="R19" s="8"/>
      <c r="S19" s="8"/>
      <c r="T19" s="17" t="e">
        <f t="shared" si="3"/>
        <v>#DIV/0!</v>
      </c>
    </row>
    <row r="20" spans="1:20" x14ac:dyDescent="0.25">
      <c r="A20" s="7">
        <v>19</v>
      </c>
      <c r="B20" s="145"/>
      <c r="C20" s="145"/>
      <c r="D20" s="16"/>
      <c r="E20" s="9"/>
      <c r="F20" s="9"/>
      <c r="G20" s="9"/>
      <c r="H20" s="21" t="e">
        <f t="shared" si="0"/>
        <v>#DIV/0!</v>
      </c>
      <c r="I20" s="14"/>
      <c r="J20" s="14"/>
      <c r="K20" s="14"/>
      <c r="L20" s="19" t="e">
        <f t="shared" si="1"/>
        <v>#DIV/0!</v>
      </c>
      <c r="M20" s="15"/>
      <c r="N20" s="15"/>
      <c r="O20" s="15"/>
      <c r="P20" s="19" t="e">
        <f t="shared" si="2"/>
        <v>#DIV/0!</v>
      </c>
      <c r="Q20" s="8"/>
      <c r="R20" s="8"/>
      <c r="S20" s="8"/>
      <c r="T20" s="17" t="e">
        <f t="shared" si="3"/>
        <v>#DIV/0!</v>
      </c>
    </row>
    <row r="21" spans="1:20" x14ac:dyDescent="0.25">
      <c r="A21" s="7">
        <f>+A20+1</f>
        <v>20</v>
      </c>
      <c r="B21" s="145"/>
      <c r="C21" s="145"/>
      <c r="D21" s="16"/>
      <c r="E21" s="9"/>
      <c r="F21" s="9"/>
      <c r="G21" s="9"/>
      <c r="H21" s="21" t="e">
        <f t="shared" si="0"/>
        <v>#DIV/0!</v>
      </c>
      <c r="I21" s="14"/>
      <c r="J21" s="14"/>
      <c r="K21" s="14"/>
      <c r="L21" s="19" t="e">
        <f t="shared" si="1"/>
        <v>#DIV/0!</v>
      </c>
      <c r="M21" s="15"/>
      <c r="N21" s="15"/>
      <c r="O21" s="15"/>
      <c r="P21" s="19" t="e">
        <f t="shared" si="2"/>
        <v>#DIV/0!</v>
      </c>
      <c r="Q21" s="8"/>
      <c r="R21" s="8"/>
      <c r="S21" s="8"/>
      <c r="T21" s="17" t="e">
        <f t="shared" si="3"/>
        <v>#DIV/0!</v>
      </c>
    </row>
    <row r="22" spans="1:20" x14ac:dyDescent="0.25">
      <c r="A22" s="7">
        <f t="shared" ref="A22:A24" si="4">+A21+1</f>
        <v>21</v>
      </c>
      <c r="B22" s="145"/>
      <c r="C22" s="145"/>
      <c r="D22" s="16"/>
      <c r="E22" s="9"/>
      <c r="F22" s="9"/>
      <c r="G22" s="9"/>
      <c r="H22" s="21" t="e">
        <f t="shared" si="0"/>
        <v>#DIV/0!</v>
      </c>
      <c r="I22" s="14"/>
      <c r="J22" s="14"/>
      <c r="K22" s="14"/>
      <c r="L22" s="19" t="e">
        <f t="shared" si="1"/>
        <v>#DIV/0!</v>
      </c>
      <c r="M22" s="15"/>
      <c r="N22" s="15"/>
      <c r="O22" s="15"/>
      <c r="P22" s="19" t="e">
        <f t="shared" si="2"/>
        <v>#DIV/0!</v>
      </c>
      <c r="Q22" s="8"/>
      <c r="R22" s="8"/>
      <c r="S22" s="8"/>
      <c r="T22" s="17" t="e">
        <f t="shared" si="3"/>
        <v>#DIV/0!</v>
      </c>
    </row>
    <row r="23" spans="1:20" x14ac:dyDescent="0.25">
      <c r="A23" s="7">
        <f t="shared" si="4"/>
        <v>22</v>
      </c>
      <c r="B23" s="145"/>
      <c r="C23" s="145"/>
      <c r="D23" s="16"/>
      <c r="E23" s="9"/>
      <c r="F23" s="9"/>
      <c r="G23" s="9"/>
      <c r="H23" s="21" t="e">
        <f t="shared" si="0"/>
        <v>#DIV/0!</v>
      </c>
      <c r="I23" s="14"/>
      <c r="J23" s="14"/>
      <c r="K23" s="14"/>
      <c r="L23" s="19" t="e">
        <f t="shared" si="1"/>
        <v>#DIV/0!</v>
      </c>
      <c r="M23" s="15"/>
      <c r="N23" s="15"/>
      <c r="O23" s="15"/>
      <c r="P23" s="19" t="e">
        <f t="shared" si="2"/>
        <v>#DIV/0!</v>
      </c>
      <c r="Q23" s="8"/>
      <c r="R23" s="8"/>
      <c r="S23" s="8"/>
      <c r="T23" s="17" t="e">
        <f t="shared" si="3"/>
        <v>#DIV/0!</v>
      </c>
    </row>
    <row r="24" spans="1:20" x14ac:dyDescent="0.25">
      <c r="A24" s="7">
        <f t="shared" si="4"/>
        <v>23</v>
      </c>
      <c r="B24" s="146"/>
      <c r="C24" s="146"/>
      <c r="D24" s="16"/>
      <c r="E24" s="10"/>
      <c r="F24" s="11"/>
      <c r="G24" s="11"/>
      <c r="H24" s="21" t="e">
        <f t="shared" si="0"/>
        <v>#DIV/0!</v>
      </c>
      <c r="I24" s="14"/>
      <c r="J24" s="14"/>
      <c r="K24" s="14"/>
      <c r="L24" s="19" t="e">
        <f t="shared" si="1"/>
        <v>#DIV/0!</v>
      </c>
      <c r="M24" s="12"/>
      <c r="N24" s="12"/>
      <c r="O24" s="12"/>
      <c r="P24" s="19" t="e">
        <f t="shared" si="2"/>
        <v>#DIV/0!</v>
      </c>
      <c r="Q24" s="13"/>
      <c r="R24" s="13"/>
      <c r="S24" s="13"/>
      <c r="T24" s="17" t="e">
        <f t="shared" si="3"/>
        <v>#DIV/0!</v>
      </c>
    </row>
  </sheetData>
  <mergeCells count="6">
    <mergeCell ref="E1:G1"/>
    <mergeCell ref="I1:K1"/>
    <mergeCell ref="M1:O1"/>
    <mergeCell ref="Q1:S1"/>
    <mergeCell ref="B2:B24"/>
    <mergeCell ref="C2:C24"/>
  </mergeCells>
  <conditionalFormatting sqref="E2:H23 H24">
    <cfRule type="cellIs" dxfId="35" priority="1" operator="greaterThan">
      <formula>12.3</formula>
    </cfRule>
    <cfRule type="cellIs" dxfId="34" priority="2" operator="between">
      <formula>11.75</formula>
      <formula>12.3</formula>
    </cfRule>
    <cfRule type="cellIs" dxfId="33" priority="3" operator="lessThan">
      <formula>11.75</formula>
    </cfRule>
  </conditionalFormatting>
  <conditionalFormatting sqref="I2:L24">
    <cfRule type="cellIs" dxfId="32" priority="4" operator="greaterThan">
      <formula>3.55</formula>
    </cfRule>
    <cfRule type="cellIs" dxfId="31" priority="5" operator="between">
      <formula>3.4</formula>
      <formula>3.55</formula>
    </cfRule>
    <cfRule type="cellIs" dxfId="30" priority="6" operator="lessThan">
      <formula>3.4</formula>
    </cfRule>
  </conditionalFormatting>
  <conditionalFormatting sqref="M2:O23">
    <cfRule type="cellIs" dxfId="29" priority="16" operator="greaterThan">
      <formula>8.35</formula>
    </cfRule>
    <cfRule type="cellIs" dxfId="28" priority="17" operator="between">
      <formula>8.2</formula>
      <formula>8.35</formula>
    </cfRule>
    <cfRule type="cellIs" dxfId="27" priority="18" operator="lessThan">
      <formula>8.2</formula>
    </cfRule>
  </conditionalFormatting>
  <conditionalFormatting sqref="P2:P24">
    <cfRule type="cellIs" dxfId="26" priority="7" operator="greaterThan">
      <formula>8.35</formula>
    </cfRule>
    <cfRule type="cellIs" dxfId="25" priority="8" operator="between">
      <formula>8.2</formula>
      <formula>8.35</formula>
    </cfRule>
    <cfRule type="cellIs" dxfId="24" priority="9" operator="lessThan">
      <formula>8.2</formula>
    </cfRule>
  </conditionalFormatting>
  <conditionalFormatting sqref="Q2:S23">
    <cfRule type="cellIs" dxfId="23" priority="13" operator="greaterThan">
      <formula>3.35</formula>
    </cfRule>
    <cfRule type="cellIs" dxfId="22" priority="14" operator="between">
      <formula>3.2</formula>
      <formula>3.35</formula>
    </cfRule>
    <cfRule type="cellIs" dxfId="21" priority="15" operator="lessThan">
      <formula>3.2</formula>
    </cfRule>
  </conditionalFormatting>
  <conditionalFormatting sqref="T2:T24">
    <cfRule type="cellIs" dxfId="20" priority="10" operator="greaterThan">
      <formula>3.35</formula>
    </cfRule>
    <cfRule type="cellIs" dxfId="19" priority="11" operator="between">
      <formula>3.2</formula>
      <formula>3.35</formula>
    </cfRule>
    <cfRule type="cellIs" dxfId="18" priority="12" operator="lessThan">
      <formula>3.2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workbookViewId="0">
      <selection activeCell="E18" sqref="E18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9" style="1" customWidth="1"/>
    <col min="21" max="16384" width="9.140625" style="1"/>
  </cols>
  <sheetData>
    <row r="1" spans="1:20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0" x14ac:dyDescent="0.25">
      <c r="A2" s="7">
        <v>1</v>
      </c>
      <c r="B2" s="144"/>
      <c r="C2" s="144"/>
      <c r="D2" s="16"/>
      <c r="E2" s="9"/>
      <c r="F2" s="9"/>
      <c r="G2" s="9"/>
      <c r="H2" s="21" t="e">
        <f>AVERAGE(E2:G2)</f>
        <v>#DIV/0!</v>
      </c>
      <c r="I2" s="14"/>
      <c r="J2" s="14"/>
      <c r="K2" s="14"/>
      <c r="L2" s="19" t="e">
        <f>AVERAGE(I2:K2)</f>
        <v>#DIV/0!</v>
      </c>
      <c r="M2" s="15"/>
      <c r="N2" s="15"/>
      <c r="O2" s="15"/>
      <c r="P2" s="19" t="e">
        <f>AVERAGE(M2:O2)</f>
        <v>#DIV/0!</v>
      </c>
      <c r="Q2" s="8"/>
      <c r="R2" s="8"/>
      <c r="S2" s="8"/>
      <c r="T2" s="17" t="e">
        <f>AVERAGE(Q2:S2)</f>
        <v>#DIV/0!</v>
      </c>
    </row>
    <row r="3" spans="1:20" x14ac:dyDescent="0.25">
      <c r="A3" s="7">
        <v>2</v>
      </c>
      <c r="B3" s="145"/>
      <c r="C3" s="145"/>
      <c r="D3" s="16"/>
      <c r="E3" s="9"/>
      <c r="F3" s="9"/>
      <c r="G3" s="9"/>
      <c r="H3" s="21" t="e">
        <f t="shared" ref="H3:H24" si="0">AVERAGE(E3:G3)</f>
        <v>#DIV/0!</v>
      </c>
      <c r="I3" s="14"/>
      <c r="J3" s="14"/>
      <c r="K3" s="14"/>
      <c r="L3" s="19" t="e">
        <f t="shared" ref="L3:L24" si="1">AVERAGE(I3:K3)</f>
        <v>#DIV/0!</v>
      </c>
      <c r="M3" s="15"/>
      <c r="N3" s="15"/>
      <c r="O3" s="15"/>
      <c r="P3" s="19" t="e">
        <f t="shared" ref="P3:P24" si="2">AVERAGE(M3:O3)</f>
        <v>#DIV/0!</v>
      </c>
      <c r="Q3" s="8"/>
      <c r="R3" s="8"/>
      <c r="S3" s="8"/>
      <c r="T3" s="17" t="e">
        <f t="shared" ref="T3:T24" si="3">AVERAGE(Q3:S3)</f>
        <v>#DIV/0!</v>
      </c>
    </row>
    <row r="4" spans="1:20" x14ac:dyDescent="0.25">
      <c r="A4" s="7">
        <v>3</v>
      </c>
      <c r="B4" s="145"/>
      <c r="C4" s="145"/>
      <c r="D4" s="16"/>
      <c r="E4" s="9"/>
      <c r="F4" s="9"/>
      <c r="G4" s="9"/>
      <c r="H4" s="21" t="e">
        <f t="shared" si="0"/>
        <v>#DIV/0!</v>
      </c>
      <c r="I4" s="14"/>
      <c r="J4" s="14"/>
      <c r="K4" s="14"/>
      <c r="L4" s="19" t="e">
        <f t="shared" si="1"/>
        <v>#DIV/0!</v>
      </c>
      <c r="M4" s="15"/>
      <c r="N4" s="15"/>
      <c r="O4" s="15"/>
      <c r="P4" s="19" t="e">
        <f t="shared" si="2"/>
        <v>#DIV/0!</v>
      </c>
      <c r="Q4" s="8"/>
      <c r="R4" s="8"/>
      <c r="S4" s="8"/>
      <c r="T4" s="17" t="e">
        <f t="shared" si="3"/>
        <v>#DIV/0!</v>
      </c>
    </row>
    <row r="5" spans="1:20" x14ac:dyDescent="0.25">
      <c r="A5" s="7">
        <v>4</v>
      </c>
      <c r="B5" s="145"/>
      <c r="C5" s="145"/>
      <c r="D5" s="16"/>
      <c r="E5" s="9"/>
      <c r="F5" s="9"/>
      <c r="G5" s="9"/>
      <c r="H5" s="21" t="e">
        <f t="shared" si="0"/>
        <v>#DIV/0!</v>
      </c>
      <c r="I5" s="14"/>
      <c r="J5" s="14"/>
      <c r="K5" s="14"/>
      <c r="L5" s="19" t="e">
        <f t="shared" si="1"/>
        <v>#DIV/0!</v>
      </c>
      <c r="M5" s="15"/>
      <c r="N5" s="15"/>
      <c r="O5" s="15"/>
      <c r="P5" s="19" t="e">
        <f t="shared" si="2"/>
        <v>#DIV/0!</v>
      </c>
      <c r="Q5" s="8"/>
      <c r="R5" s="8"/>
      <c r="S5" s="8"/>
      <c r="T5" s="17" t="e">
        <f t="shared" si="3"/>
        <v>#DIV/0!</v>
      </c>
    </row>
    <row r="6" spans="1:20" x14ac:dyDescent="0.25">
      <c r="A6" s="7">
        <v>5</v>
      </c>
      <c r="B6" s="145"/>
      <c r="C6" s="145"/>
      <c r="D6" s="16"/>
      <c r="E6" s="9"/>
      <c r="F6" s="9"/>
      <c r="G6" s="9"/>
      <c r="H6" s="21" t="e">
        <f t="shared" si="0"/>
        <v>#DIV/0!</v>
      </c>
      <c r="I6" s="14"/>
      <c r="J6" s="14"/>
      <c r="K6" s="14"/>
      <c r="L6" s="19" t="e">
        <f t="shared" si="1"/>
        <v>#DIV/0!</v>
      </c>
      <c r="M6" s="15"/>
      <c r="N6" s="15"/>
      <c r="O6" s="15"/>
      <c r="P6" s="19" t="e">
        <f t="shared" si="2"/>
        <v>#DIV/0!</v>
      </c>
      <c r="Q6" s="8"/>
      <c r="R6" s="8"/>
      <c r="S6" s="8"/>
      <c r="T6" s="17" t="e">
        <f t="shared" si="3"/>
        <v>#DIV/0!</v>
      </c>
    </row>
    <row r="7" spans="1:20" x14ac:dyDescent="0.25">
      <c r="A7" s="7">
        <v>6</v>
      </c>
      <c r="B7" s="145"/>
      <c r="C7" s="145"/>
      <c r="D7" s="16"/>
      <c r="E7" s="9"/>
      <c r="F7" s="9"/>
      <c r="G7" s="9"/>
      <c r="H7" s="21" t="e">
        <f t="shared" si="0"/>
        <v>#DIV/0!</v>
      </c>
      <c r="I7" s="14"/>
      <c r="J7" s="14"/>
      <c r="K7" s="14"/>
      <c r="L7" s="19" t="e">
        <f t="shared" si="1"/>
        <v>#DIV/0!</v>
      </c>
      <c r="M7" s="15"/>
      <c r="N7" s="15"/>
      <c r="O7" s="15"/>
      <c r="P7" s="19" t="e">
        <f t="shared" si="2"/>
        <v>#DIV/0!</v>
      </c>
      <c r="Q7" s="8"/>
      <c r="R7" s="8"/>
      <c r="S7" s="8"/>
      <c r="T7" s="17" t="e">
        <f t="shared" si="3"/>
        <v>#DIV/0!</v>
      </c>
    </row>
    <row r="8" spans="1:20" x14ac:dyDescent="0.25">
      <c r="A8" s="7">
        <v>7</v>
      </c>
      <c r="B8" s="145"/>
      <c r="C8" s="145"/>
      <c r="D8" s="16"/>
      <c r="E8" s="9"/>
      <c r="F8" s="9"/>
      <c r="G8" s="9"/>
      <c r="H8" s="21" t="e">
        <f t="shared" si="0"/>
        <v>#DIV/0!</v>
      </c>
      <c r="I8" s="14"/>
      <c r="J8" s="14"/>
      <c r="K8" s="14"/>
      <c r="L8" s="19" t="e">
        <f t="shared" si="1"/>
        <v>#DIV/0!</v>
      </c>
      <c r="M8" s="15"/>
      <c r="N8" s="15"/>
      <c r="O8" s="15"/>
      <c r="P8" s="19" t="e">
        <f t="shared" si="2"/>
        <v>#DIV/0!</v>
      </c>
      <c r="Q8" s="8"/>
      <c r="R8" s="8"/>
      <c r="S8" s="8"/>
      <c r="T8" s="17" t="e">
        <f t="shared" si="3"/>
        <v>#DIV/0!</v>
      </c>
    </row>
    <row r="9" spans="1:20" x14ac:dyDescent="0.25">
      <c r="A9" s="7">
        <v>8</v>
      </c>
      <c r="B9" s="145"/>
      <c r="C9" s="145"/>
      <c r="D9" s="16"/>
      <c r="E9" s="9"/>
      <c r="F9" s="9"/>
      <c r="G9" s="9"/>
      <c r="H9" s="21" t="e">
        <f t="shared" si="0"/>
        <v>#DIV/0!</v>
      </c>
      <c r="I9" s="14"/>
      <c r="J9" s="14"/>
      <c r="K9" s="14"/>
      <c r="L9" s="19" t="e">
        <f t="shared" si="1"/>
        <v>#DIV/0!</v>
      </c>
      <c r="M9" s="15"/>
      <c r="N9" s="15"/>
      <c r="O9" s="15"/>
      <c r="P9" s="19" t="e">
        <f t="shared" si="2"/>
        <v>#DIV/0!</v>
      </c>
      <c r="Q9" s="8"/>
      <c r="R9" s="8"/>
      <c r="S9" s="8"/>
      <c r="T9" s="17" t="e">
        <f t="shared" si="3"/>
        <v>#DIV/0!</v>
      </c>
    </row>
    <row r="10" spans="1:20" x14ac:dyDescent="0.25">
      <c r="A10" s="7">
        <v>9</v>
      </c>
      <c r="B10" s="145"/>
      <c r="C10" s="145"/>
      <c r="D10" s="16"/>
      <c r="E10" s="9"/>
      <c r="F10" s="9"/>
      <c r="G10" s="9"/>
      <c r="H10" s="21" t="e">
        <f t="shared" si="0"/>
        <v>#DIV/0!</v>
      </c>
      <c r="I10" s="14"/>
      <c r="J10" s="14"/>
      <c r="K10" s="14"/>
      <c r="L10" s="19" t="e">
        <f t="shared" si="1"/>
        <v>#DIV/0!</v>
      </c>
      <c r="M10" s="15"/>
      <c r="N10" s="15"/>
      <c r="O10" s="15"/>
      <c r="P10" s="19" t="e">
        <f t="shared" si="2"/>
        <v>#DIV/0!</v>
      </c>
      <c r="Q10" s="8"/>
      <c r="R10" s="8"/>
      <c r="S10" s="8"/>
      <c r="T10" s="17" t="e">
        <f t="shared" si="3"/>
        <v>#DIV/0!</v>
      </c>
    </row>
    <row r="11" spans="1:20" x14ac:dyDescent="0.25">
      <c r="A11" s="7">
        <v>10</v>
      </c>
      <c r="B11" s="145"/>
      <c r="C11" s="145"/>
      <c r="D11" s="16"/>
      <c r="E11" s="9"/>
      <c r="F11" s="9"/>
      <c r="G11" s="9"/>
      <c r="H11" s="21" t="e">
        <f t="shared" si="0"/>
        <v>#DIV/0!</v>
      </c>
      <c r="I11" s="14"/>
      <c r="J11" s="14"/>
      <c r="K11" s="14"/>
      <c r="L11" s="19" t="e">
        <f t="shared" si="1"/>
        <v>#DIV/0!</v>
      </c>
      <c r="M11" s="15"/>
      <c r="N11" s="15"/>
      <c r="O11" s="15"/>
      <c r="P11" s="19" t="e">
        <f t="shared" si="2"/>
        <v>#DIV/0!</v>
      </c>
      <c r="Q11" s="8"/>
      <c r="R11" s="8"/>
      <c r="S11" s="8"/>
      <c r="T11" s="17" t="e">
        <f t="shared" si="3"/>
        <v>#DIV/0!</v>
      </c>
    </row>
    <row r="12" spans="1:20" x14ac:dyDescent="0.25">
      <c r="A12" s="7">
        <v>11</v>
      </c>
      <c r="B12" s="145"/>
      <c r="C12" s="145"/>
      <c r="D12" s="16"/>
      <c r="E12" s="9"/>
      <c r="F12" s="9"/>
      <c r="G12" s="9"/>
      <c r="H12" s="21" t="e">
        <f t="shared" si="0"/>
        <v>#DIV/0!</v>
      </c>
      <c r="I12" s="14"/>
      <c r="J12" s="14"/>
      <c r="K12" s="14"/>
      <c r="L12" s="19" t="e">
        <f t="shared" si="1"/>
        <v>#DIV/0!</v>
      </c>
      <c r="M12" s="15"/>
      <c r="N12" s="15"/>
      <c r="O12" s="15"/>
      <c r="P12" s="19" t="e">
        <f t="shared" si="2"/>
        <v>#DIV/0!</v>
      </c>
      <c r="Q12" s="8"/>
      <c r="R12" s="8"/>
      <c r="S12" s="8"/>
      <c r="T12" s="17" t="e">
        <f t="shared" si="3"/>
        <v>#DIV/0!</v>
      </c>
    </row>
    <row r="13" spans="1:20" x14ac:dyDescent="0.25">
      <c r="A13" s="7">
        <v>12</v>
      </c>
      <c r="B13" s="145"/>
      <c r="C13" s="145"/>
      <c r="D13" s="16"/>
      <c r="E13" s="9"/>
      <c r="F13" s="9"/>
      <c r="G13" s="9"/>
      <c r="H13" s="21" t="e">
        <f t="shared" si="0"/>
        <v>#DIV/0!</v>
      </c>
      <c r="I13" s="14"/>
      <c r="J13" s="14"/>
      <c r="K13" s="14"/>
      <c r="L13" s="19" t="e">
        <f t="shared" si="1"/>
        <v>#DIV/0!</v>
      </c>
      <c r="M13" s="15"/>
      <c r="N13" s="15"/>
      <c r="O13" s="15"/>
      <c r="P13" s="19" t="e">
        <f t="shared" si="2"/>
        <v>#DIV/0!</v>
      </c>
      <c r="Q13" s="8"/>
      <c r="R13" s="8"/>
      <c r="S13" s="8"/>
      <c r="T13" s="17" t="e">
        <f t="shared" si="3"/>
        <v>#DIV/0!</v>
      </c>
    </row>
    <row r="14" spans="1:20" x14ac:dyDescent="0.25">
      <c r="A14" s="7">
        <v>13</v>
      </c>
      <c r="B14" s="145"/>
      <c r="C14" s="145"/>
      <c r="D14" s="16"/>
      <c r="E14" s="9"/>
      <c r="F14" s="9"/>
      <c r="G14" s="9"/>
      <c r="H14" s="21" t="e">
        <f t="shared" si="0"/>
        <v>#DIV/0!</v>
      </c>
      <c r="I14" s="14"/>
      <c r="J14" s="14"/>
      <c r="K14" s="14"/>
      <c r="L14" s="19" t="e">
        <f t="shared" si="1"/>
        <v>#DIV/0!</v>
      </c>
      <c r="M14" s="15"/>
      <c r="N14" s="15"/>
      <c r="O14" s="15"/>
      <c r="P14" s="19" t="e">
        <f t="shared" si="2"/>
        <v>#DIV/0!</v>
      </c>
      <c r="Q14" s="8"/>
      <c r="R14" s="8"/>
      <c r="S14" s="8"/>
      <c r="T14" s="17" t="e">
        <f t="shared" si="3"/>
        <v>#DIV/0!</v>
      </c>
    </row>
    <row r="15" spans="1:20" x14ac:dyDescent="0.25">
      <c r="A15" s="7">
        <v>14</v>
      </c>
      <c r="B15" s="145"/>
      <c r="C15" s="145"/>
      <c r="D15" s="16"/>
      <c r="E15" s="9"/>
      <c r="F15" s="9"/>
      <c r="G15" s="9"/>
      <c r="H15" s="21" t="e">
        <f t="shared" si="0"/>
        <v>#DIV/0!</v>
      </c>
      <c r="I15" s="14"/>
      <c r="J15" s="14"/>
      <c r="K15" s="14"/>
      <c r="L15" s="19" t="e">
        <f t="shared" si="1"/>
        <v>#DIV/0!</v>
      </c>
      <c r="M15" s="15"/>
      <c r="N15" s="15"/>
      <c r="O15" s="15"/>
      <c r="P15" s="19" t="e">
        <f t="shared" si="2"/>
        <v>#DIV/0!</v>
      </c>
      <c r="Q15" s="8"/>
      <c r="R15" s="8"/>
      <c r="S15" s="8"/>
      <c r="T15" s="17" t="e">
        <f t="shared" si="3"/>
        <v>#DIV/0!</v>
      </c>
    </row>
    <row r="16" spans="1:20" x14ac:dyDescent="0.25">
      <c r="A16" s="7">
        <v>15</v>
      </c>
      <c r="B16" s="145"/>
      <c r="C16" s="145"/>
      <c r="D16" s="16"/>
      <c r="E16" s="9"/>
      <c r="F16" s="9"/>
      <c r="G16" s="9"/>
      <c r="H16" s="21" t="e">
        <f t="shared" si="0"/>
        <v>#DIV/0!</v>
      </c>
      <c r="I16" s="14"/>
      <c r="J16" s="14"/>
      <c r="K16" s="14"/>
      <c r="L16" s="19" t="e">
        <f t="shared" si="1"/>
        <v>#DIV/0!</v>
      </c>
      <c r="M16" s="15"/>
      <c r="N16" s="15"/>
      <c r="O16" s="15"/>
      <c r="P16" s="19" t="e">
        <f t="shared" si="2"/>
        <v>#DIV/0!</v>
      </c>
      <c r="Q16" s="8"/>
      <c r="R16" s="8"/>
      <c r="S16" s="8"/>
      <c r="T16" s="17" t="e">
        <f t="shared" si="3"/>
        <v>#DIV/0!</v>
      </c>
    </row>
    <row r="17" spans="1:20" x14ac:dyDescent="0.25">
      <c r="A17" s="7">
        <v>16</v>
      </c>
      <c r="B17" s="145"/>
      <c r="C17" s="145"/>
      <c r="D17" s="16"/>
      <c r="E17" s="9"/>
      <c r="F17" s="9"/>
      <c r="G17" s="9"/>
      <c r="H17" s="21" t="e">
        <f t="shared" si="0"/>
        <v>#DIV/0!</v>
      </c>
      <c r="I17" s="14"/>
      <c r="J17" s="14"/>
      <c r="K17" s="14"/>
      <c r="L17" s="19" t="e">
        <f t="shared" si="1"/>
        <v>#DIV/0!</v>
      </c>
      <c r="M17" s="15"/>
      <c r="N17" s="15"/>
      <c r="O17" s="15"/>
      <c r="P17" s="19" t="e">
        <f t="shared" si="2"/>
        <v>#DIV/0!</v>
      </c>
      <c r="Q17" s="8"/>
      <c r="R17" s="8"/>
      <c r="S17" s="8"/>
      <c r="T17" s="17" t="e">
        <f t="shared" si="3"/>
        <v>#DIV/0!</v>
      </c>
    </row>
    <row r="18" spans="1:20" x14ac:dyDescent="0.25">
      <c r="A18" s="7">
        <v>17</v>
      </c>
      <c r="B18" s="145"/>
      <c r="C18" s="145"/>
      <c r="D18" s="16"/>
      <c r="E18" s="9"/>
      <c r="F18" s="9"/>
      <c r="G18" s="9"/>
      <c r="H18" s="21" t="e">
        <f t="shared" si="0"/>
        <v>#DIV/0!</v>
      </c>
      <c r="I18" s="14"/>
      <c r="J18" s="14"/>
      <c r="K18" s="14"/>
      <c r="L18" s="19" t="e">
        <f t="shared" si="1"/>
        <v>#DIV/0!</v>
      </c>
      <c r="M18" s="15"/>
      <c r="N18" s="15"/>
      <c r="O18" s="15"/>
      <c r="P18" s="19" t="e">
        <f t="shared" si="2"/>
        <v>#DIV/0!</v>
      </c>
      <c r="Q18" s="8"/>
      <c r="R18" s="8"/>
      <c r="S18" s="8"/>
      <c r="T18" s="17" t="e">
        <f t="shared" si="3"/>
        <v>#DIV/0!</v>
      </c>
    </row>
    <row r="19" spans="1:20" x14ac:dyDescent="0.25">
      <c r="A19" s="7">
        <v>18</v>
      </c>
      <c r="B19" s="145"/>
      <c r="C19" s="145"/>
      <c r="D19" s="16"/>
      <c r="E19" s="9"/>
      <c r="F19" s="9"/>
      <c r="G19" s="9"/>
      <c r="H19" s="21" t="e">
        <f t="shared" si="0"/>
        <v>#DIV/0!</v>
      </c>
      <c r="I19" s="14"/>
      <c r="J19" s="14"/>
      <c r="K19" s="14"/>
      <c r="L19" s="19" t="e">
        <f t="shared" si="1"/>
        <v>#DIV/0!</v>
      </c>
      <c r="M19" s="15"/>
      <c r="N19" s="15"/>
      <c r="O19" s="15"/>
      <c r="P19" s="19" t="e">
        <f t="shared" si="2"/>
        <v>#DIV/0!</v>
      </c>
      <c r="Q19" s="8"/>
      <c r="R19" s="8"/>
      <c r="S19" s="8"/>
      <c r="T19" s="17" t="e">
        <f t="shared" si="3"/>
        <v>#DIV/0!</v>
      </c>
    </row>
    <row r="20" spans="1:20" x14ac:dyDescent="0.25">
      <c r="A20" s="7">
        <v>19</v>
      </c>
      <c r="B20" s="145"/>
      <c r="C20" s="145"/>
      <c r="D20" s="16"/>
      <c r="E20" s="9"/>
      <c r="F20" s="9"/>
      <c r="G20" s="9"/>
      <c r="H20" s="21" t="e">
        <f t="shared" si="0"/>
        <v>#DIV/0!</v>
      </c>
      <c r="I20" s="14"/>
      <c r="J20" s="14"/>
      <c r="K20" s="14"/>
      <c r="L20" s="19" t="e">
        <f t="shared" si="1"/>
        <v>#DIV/0!</v>
      </c>
      <c r="M20" s="15"/>
      <c r="N20" s="15"/>
      <c r="O20" s="15"/>
      <c r="P20" s="19" t="e">
        <f t="shared" si="2"/>
        <v>#DIV/0!</v>
      </c>
      <c r="Q20" s="8"/>
      <c r="R20" s="8"/>
      <c r="S20" s="8"/>
      <c r="T20" s="17" t="e">
        <f t="shared" si="3"/>
        <v>#DIV/0!</v>
      </c>
    </row>
    <row r="21" spans="1:20" x14ac:dyDescent="0.25">
      <c r="A21" s="7">
        <f>+A20+1</f>
        <v>20</v>
      </c>
      <c r="B21" s="145"/>
      <c r="C21" s="145"/>
      <c r="D21" s="16"/>
      <c r="E21" s="9"/>
      <c r="F21" s="9"/>
      <c r="G21" s="9"/>
      <c r="H21" s="21" t="e">
        <f t="shared" si="0"/>
        <v>#DIV/0!</v>
      </c>
      <c r="I21" s="14"/>
      <c r="J21" s="14"/>
      <c r="K21" s="14"/>
      <c r="L21" s="19" t="e">
        <f t="shared" si="1"/>
        <v>#DIV/0!</v>
      </c>
      <c r="M21" s="15"/>
      <c r="N21" s="15"/>
      <c r="O21" s="15"/>
      <c r="P21" s="19" t="e">
        <f t="shared" si="2"/>
        <v>#DIV/0!</v>
      </c>
      <c r="Q21" s="8"/>
      <c r="R21" s="8"/>
      <c r="S21" s="8"/>
      <c r="T21" s="17" t="e">
        <f t="shared" si="3"/>
        <v>#DIV/0!</v>
      </c>
    </row>
    <row r="22" spans="1:20" x14ac:dyDescent="0.25">
      <c r="A22" s="7">
        <f t="shared" ref="A22:A24" si="4">+A21+1</f>
        <v>21</v>
      </c>
      <c r="B22" s="145"/>
      <c r="C22" s="145"/>
      <c r="D22" s="16"/>
      <c r="E22" s="9"/>
      <c r="F22" s="9"/>
      <c r="G22" s="9"/>
      <c r="H22" s="21" t="e">
        <f t="shared" si="0"/>
        <v>#DIV/0!</v>
      </c>
      <c r="I22" s="14"/>
      <c r="J22" s="14"/>
      <c r="K22" s="14"/>
      <c r="L22" s="19" t="e">
        <f t="shared" si="1"/>
        <v>#DIV/0!</v>
      </c>
      <c r="M22" s="15"/>
      <c r="N22" s="15"/>
      <c r="O22" s="15"/>
      <c r="P22" s="19" t="e">
        <f t="shared" si="2"/>
        <v>#DIV/0!</v>
      </c>
      <c r="Q22" s="8"/>
      <c r="R22" s="8"/>
      <c r="S22" s="8"/>
      <c r="T22" s="17" t="e">
        <f t="shared" si="3"/>
        <v>#DIV/0!</v>
      </c>
    </row>
    <row r="23" spans="1:20" x14ac:dyDescent="0.25">
      <c r="A23" s="7">
        <f t="shared" si="4"/>
        <v>22</v>
      </c>
      <c r="B23" s="145"/>
      <c r="C23" s="145"/>
      <c r="D23" s="16"/>
      <c r="E23" s="9"/>
      <c r="F23" s="9"/>
      <c r="G23" s="9"/>
      <c r="H23" s="21" t="e">
        <f t="shared" si="0"/>
        <v>#DIV/0!</v>
      </c>
      <c r="I23" s="14"/>
      <c r="J23" s="14"/>
      <c r="K23" s="14"/>
      <c r="L23" s="19" t="e">
        <f t="shared" si="1"/>
        <v>#DIV/0!</v>
      </c>
      <c r="M23" s="15"/>
      <c r="N23" s="15"/>
      <c r="O23" s="15"/>
      <c r="P23" s="19" t="e">
        <f t="shared" si="2"/>
        <v>#DIV/0!</v>
      </c>
      <c r="Q23" s="8"/>
      <c r="R23" s="8"/>
      <c r="S23" s="8"/>
      <c r="T23" s="17" t="e">
        <f t="shared" si="3"/>
        <v>#DIV/0!</v>
      </c>
    </row>
    <row r="24" spans="1:20" x14ac:dyDescent="0.25">
      <c r="A24" s="7">
        <f t="shared" si="4"/>
        <v>23</v>
      </c>
      <c r="B24" s="146"/>
      <c r="C24" s="146"/>
      <c r="D24" s="16"/>
      <c r="E24" s="10"/>
      <c r="F24" s="11"/>
      <c r="G24" s="11"/>
      <c r="H24" s="21" t="e">
        <f t="shared" si="0"/>
        <v>#DIV/0!</v>
      </c>
      <c r="I24" s="14"/>
      <c r="J24" s="14"/>
      <c r="K24" s="14"/>
      <c r="L24" s="19" t="e">
        <f t="shared" si="1"/>
        <v>#DIV/0!</v>
      </c>
      <c r="M24" s="12"/>
      <c r="N24" s="12"/>
      <c r="O24" s="12"/>
      <c r="P24" s="19" t="e">
        <f t="shared" si="2"/>
        <v>#DIV/0!</v>
      </c>
      <c r="Q24" s="13"/>
      <c r="R24" s="13"/>
      <c r="S24" s="13"/>
      <c r="T24" s="17" t="e">
        <f t="shared" si="3"/>
        <v>#DIV/0!</v>
      </c>
    </row>
  </sheetData>
  <mergeCells count="6">
    <mergeCell ref="E1:G1"/>
    <mergeCell ref="I1:K1"/>
    <mergeCell ref="M1:O1"/>
    <mergeCell ref="Q1:S1"/>
    <mergeCell ref="B2:B24"/>
    <mergeCell ref="C2:C24"/>
  </mergeCells>
  <conditionalFormatting sqref="E2:H23 H24">
    <cfRule type="cellIs" dxfId="17" priority="1" operator="greaterThan">
      <formula>12.3</formula>
    </cfRule>
    <cfRule type="cellIs" dxfId="16" priority="2" operator="between">
      <formula>11.75</formula>
      <formula>12.3</formula>
    </cfRule>
    <cfRule type="cellIs" dxfId="15" priority="3" operator="lessThan">
      <formula>11.75</formula>
    </cfRule>
  </conditionalFormatting>
  <conditionalFormatting sqref="I2:L24">
    <cfRule type="cellIs" dxfId="14" priority="4" operator="greaterThan">
      <formula>3.55</formula>
    </cfRule>
    <cfRule type="cellIs" dxfId="13" priority="5" operator="between">
      <formula>3.4</formula>
      <formula>3.55</formula>
    </cfRule>
    <cfRule type="cellIs" dxfId="12" priority="6" operator="lessThan">
      <formula>3.4</formula>
    </cfRule>
  </conditionalFormatting>
  <conditionalFormatting sqref="M2:O23">
    <cfRule type="cellIs" dxfId="11" priority="16" operator="greaterThan">
      <formula>8.35</formula>
    </cfRule>
    <cfRule type="cellIs" dxfId="10" priority="17" operator="between">
      <formula>8.2</formula>
      <formula>8.35</formula>
    </cfRule>
    <cfRule type="cellIs" dxfId="9" priority="18" operator="lessThan">
      <formula>8.2</formula>
    </cfRule>
  </conditionalFormatting>
  <conditionalFormatting sqref="P2:P24">
    <cfRule type="cellIs" dxfId="8" priority="7" operator="greaterThan">
      <formula>8.35</formula>
    </cfRule>
    <cfRule type="cellIs" dxfId="7" priority="8" operator="between">
      <formula>8.2</formula>
      <formula>8.35</formula>
    </cfRule>
    <cfRule type="cellIs" dxfId="6" priority="9" operator="lessThan">
      <formula>8.2</formula>
    </cfRule>
  </conditionalFormatting>
  <conditionalFormatting sqref="Q2:S23">
    <cfRule type="cellIs" dxfId="5" priority="13" operator="greaterThan">
      <formula>3.35</formula>
    </cfRule>
    <cfRule type="cellIs" dxfId="4" priority="14" operator="between">
      <formula>3.2</formula>
      <formula>3.35</formula>
    </cfRule>
    <cfRule type="cellIs" dxfId="3" priority="15" operator="lessThan">
      <formula>3.2</formula>
    </cfRule>
  </conditionalFormatting>
  <conditionalFormatting sqref="T2:T24">
    <cfRule type="cellIs" dxfId="2" priority="10" operator="greaterThan">
      <formula>3.35</formula>
    </cfRule>
    <cfRule type="cellIs" dxfId="1" priority="11" operator="between">
      <formula>3.2</formula>
      <formula>3.35</formula>
    </cfRule>
    <cfRule type="cellIs" dxfId="0" priority="12" operator="lessThan">
      <formula>3.2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35"/>
  <sheetViews>
    <sheetView tabSelected="1" zoomScale="70" zoomScaleNormal="70" workbookViewId="0">
      <selection activeCell="P27" sqref="P27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6.5703125" style="1" customWidth="1"/>
    <col min="21" max="16384" width="9.140625" style="1"/>
  </cols>
  <sheetData>
    <row r="1" spans="1:20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0" ht="15.6" customHeight="1" x14ac:dyDescent="0.25">
      <c r="A2" s="7">
        <v>1</v>
      </c>
      <c r="B2" s="144" t="s">
        <v>80</v>
      </c>
      <c r="C2" s="144"/>
      <c r="D2" s="16" t="s">
        <v>67</v>
      </c>
      <c r="E2" s="9">
        <v>11.8</v>
      </c>
      <c r="F2" s="9">
        <v>11.72</v>
      </c>
      <c r="G2" s="9">
        <v>12.03</v>
      </c>
      <c r="H2" s="21">
        <f>AVERAGE(E2:G2)</f>
        <v>11.850000000000001</v>
      </c>
      <c r="I2" s="14">
        <v>3.47</v>
      </c>
      <c r="J2" s="14">
        <v>3.34</v>
      </c>
      <c r="K2" s="14">
        <v>3.54</v>
      </c>
      <c r="L2" s="19">
        <f>AVERAGE(I2:K2)</f>
        <v>3.4500000000000006</v>
      </c>
      <c r="M2" s="15">
        <v>8.35</v>
      </c>
      <c r="N2" s="15">
        <v>8.41</v>
      </c>
      <c r="O2" s="15">
        <v>8.51</v>
      </c>
      <c r="P2" s="19">
        <f>AVERAGE(M2:O2)</f>
        <v>8.423333333333332</v>
      </c>
      <c r="Q2" s="8">
        <v>3.23</v>
      </c>
      <c r="R2" s="8">
        <v>3.27</v>
      </c>
      <c r="S2" s="8">
        <v>3.29</v>
      </c>
      <c r="T2" s="17">
        <f>AVERAGE(Q2:S2)</f>
        <v>3.2633333333333332</v>
      </c>
    </row>
    <row r="3" spans="1:20" x14ac:dyDescent="0.25">
      <c r="A3" s="7">
        <v>2</v>
      </c>
      <c r="B3" s="145"/>
      <c r="C3" s="145"/>
      <c r="D3" s="16" t="s">
        <v>68</v>
      </c>
      <c r="E3" s="9">
        <v>11.69</v>
      </c>
      <c r="F3" s="9">
        <v>11.77</v>
      </c>
      <c r="G3" s="9">
        <v>11.72</v>
      </c>
      <c r="H3" s="21">
        <f t="shared" ref="H3:H6" si="0">AVERAGE(E3:G3)</f>
        <v>11.726666666666667</v>
      </c>
      <c r="I3" s="14">
        <v>3.05</v>
      </c>
      <c r="J3" s="14">
        <v>3.05</v>
      </c>
      <c r="K3" s="14">
        <v>3.14</v>
      </c>
      <c r="L3" s="19">
        <f t="shared" ref="L3:L6" si="1">AVERAGE(I3:K3)</f>
        <v>3.08</v>
      </c>
      <c r="M3" s="15">
        <v>8.68</v>
      </c>
      <c r="N3" s="15">
        <v>8.74</v>
      </c>
      <c r="O3" s="15">
        <v>8.59</v>
      </c>
      <c r="P3" s="19">
        <f t="shared" ref="P3:P6" si="2">AVERAGE(M3:O3)</f>
        <v>8.67</v>
      </c>
      <c r="Q3" s="8">
        <v>3</v>
      </c>
      <c r="R3" s="8">
        <v>3.36</v>
      </c>
      <c r="S3" s="8">
        <v>3.3</v>
      </c>
      <c r="T3" s="17">
        <f t="shared" ref="T3:T6" si="3">AVERAGE(Q3:S3)</f>
        <v>3.22</v>
      </c>
    </row>
    <row r="4" spans="1:20" x14ac:dyDescent="0.25">
      <c r="A4" s="7">
        <v>3</v>
      </c>
      <c r="B4" s="145"/>
      <c r="C4" s="145"/>
      <c r="D4" s="16" t="s">
        <v>69</v>
      </c>
      <c r="E4" s="9">
        <v>11.81</v>
      </c>
      <c r="F4" s="9">
        <v>12.6</v>
      </c>
      <c r="G4" s="9">
        <v>11.72</v>
      </c>
      <c r="H4" s="21">
        <f t="shared" si="0"/>
        <v>12.043333333333335</v>
      </c>
      <c r="I4" s="14">
        <v>3.25</v>
      </c>
      <c r="J4" s="14">
        <v>3.12</v>
      </c>
      <c r="K4" s="14">
        <v>3.15</v>
      </c>
      <c r="L4" s="19">
        <f t="shared" si="1"/>
        <v>3.1733333333333333</v>
      </c>
      <c r="M4" s="15">
        <v>8.59</v>
      </c>
      <c r="N4" s="15">
        <v>8.5</v>
      </c>
      <c r="O4" s="15">
        <v>8.61</v>
      </c>
      <c r="P4" s="19">
        <f t="shared" si="2"/>
        <v>8.5666666666666664</v>
      </c>
      <c r="Q4" s="8">
        <v>3.09</v>
      </c>
      <c r="R4" s="8">
        <v>3.06</v>
      </c>
      <c r="S4" s="8">
        <v>3.09</v>
      </c>
      <c r="T4" s="17">
        <f t="shared" si="3"/>
        <v>3.08</v>
      </c>
    </row>
    <row r="5" spans="1:20" x14ac:dyDescent="0.25">
      <c r="A5" s="7">
        <v>4</v>
      </c>
      <c r="B5" s="145"/>
      <c r="C5" s="145"/>
      <c r="D5" s="16" t="s">
        <v>70</v>
      </c>
      <c r="E5" s="9">
        <v>12.46</v>
      </c>
      <c r="F5" s="9">
        <v>12.44</v>
      </c>
      <c r="G5" s="9">
        <v>12.33</v>
      </c>
      <c r="H5" s="21">
        <f t="shared" si="0"/>
        <v>12.409999999999998</v>
      </c>
      <c r="I5" s="14">
        <v>3.64</v>
      </c>
      <c r="J5" s="14">
        <v>3.65</v>
      </c>
      <c r="K5" s="14">
        <v>3.44</v>
      </c>
      <c r="L5" s="19">
        <f t="shared" si="1"/>
        <v>3.5766666666666667</v>
      </c>
      <c r="M5" s="15">
        <v>8.84</v>
      </c>
      <c r="N5" s="15">
        <v>8.83</v>
      </c>
      <c r="O5" s="15">
        <v>8.8699999999999992</v>
      </c>
      <c r="P5" s="19">
        <f t="shared" si="2"/>
        <v>8.8466666666666658</v>
      </c>
      <c r="Q5" s="8">
        <v>3.34</v>
      </c>
      <c r="R5" s="8">
        <v>3.38</v>
      </c>
      <c r="S5" s="8">
        <v>3.44</v>
      </c>
      <c r="T5" s="17">
        <f t="shared" si="3"/>
        <v>3.3866666666666667</v>
      </c>
    </row>
    <row r="6" spans="1:20" x14ac:dyDescent="0.25">
      <c r="A6" s="7">
        <v>5</v>
      </c>
      <c r="B6" s="145"/>
      <c r="C6" s="145"/>
      <c r="D6" s="16" t="s">
        <v>72</v>
      </c>
      <c r="E6" s="9"/>
      <c r="F6" s="9">
        <v>12.26</v>
      </c>
      <c r="G6" s="9"/>
      <c r="H6" s="21">
        <f t="shared" si="0"/>
        <v>12.26</v>
      </c>
      <c r="I6" s="14"/>
      <c r="J6" s="14">
        <v>2.97</v>
      </c>
      <c r="K6" s="14"/>
      <c r="L6" s="19">
        <f t="shared" si="1"/>
        <v>2.97</v>
      </c>
      <c r="M6" s="15"/>
      <c r="N6" s="15">
        <v>8.6199999999999992</v>
      </c>
      <c r="O6" s="15"/>
      <c r="P6" s="19">
        <f t="shared" si="2"/>
        <v>8.6199999999999992</v>
      </c>
      <c r="Q6" s="8"/>
      <c r="R6" s="8">
        <v>3.44</v>
      </c>
      <c r="S6" s="8"/>
      <c r="T6" s="17">
        <f t="shared" si="3"/>
        <v>3.44</v>
      </c>
    </row>
    <row r="7" spans="1:20" x14ac:dyDescent="0.25">
      <c r="A7" s="7">
        <v>6</v>
      </c>
      <c r="B7" s="145"/>
      <c r="C7" s="145"/>
      <c r="D7" s="16"/>
      <c r="E7" s="9"/>
      <c r="F7" s="9"/>
      <c r="G7" s="9"/>
      <c r="H7" s="21"/>
      <c r="I7" s="14"/>
      <c r="J7" s="14"/>
      <c r="K7" s="14"/>
      <c r="L7" s="19"/>
      <c r="M7" s="15"/>
      <c r="N7" s="15"/>
      <c r="O7" s="15"/>
      <c r="P7" s="19"/>
      <c r="Q7" s="8"/>
      <c r="R7" s="8"/>
      <c r="S7" s="8"/>
      <c r="T7" s="17"/>
    </row>
    <row r="8" spans="1:20" x14ac:dyDescent="0.25">
      <c r="A8" s="7">
        <v>7</v>
      </c>
      <c r="B8" s="145"/>
      <c r="C8" s="145"/>
      <c r="D8" s="16" t="s">
        <v>67</v>
      </c>
      <c r="E8" s="9">
        <v>12.03</v>
      </c>
      <c r="F8" s="9">
        <v>12.05</v>
      </c>
      <c r="G8" s="9">
        <v>11.78</v>
      </c>
      <c r="H8" s="21">
        <f>AVERAGE(E8:G8)</f>
        <v>11.953333333333333</v>
      </c>
      <c r="I8" s="14">
        <v>3.5</v>
      </c>
      <c r="J8" s="14">
        <v>3.52</v>
      </c>
      <c r="K8" s="14">
        <v>3.28</v>
      </c>
      <c r="L8" s="19">
        <f>AVERAGE(I8:K8)</f>
        <v>3.4333333333333331</v>
      </c>
      <c r="M8" s="15">
        <v>8.5399999999999991</v>
      </c>
      <c r="N8" s="15">
        <v>8.59</v>
      </c>
      <c r="O8" s="15">
        <v>8.5399999999999991</v>
      </c>
      <c r="P8" s="19">
        <f>AVERAGE(M8:O8)</f>
        <v>8.5566666666666666</v>
      </c>
      <c r="Q8" s="8">
        <v>3.34</v>
      </c>
      <c r="R8" s="8">
        <v>3.39</v>
      </c>
      <c r="S8" s="8">
        <v>3.3</v>
      </c>
      <c r="T8" s="17">
        <f>AVERAGE(Q8:S8)</f>
        <v>3.3433333333333337</v>
      </c>
    </row>
    <row r="9" spans="1:20" x14ac:dyDescent="0.25">
      <c r="A9" s="7">
        <v>8</v>
      </c>
      <c r="B9" s="145"/>
      <c r="C9" s="145"/>
      <c r="D9" s="16" t="s">
        <v>70</v>
      </c>
      <c r="E9" s="9">
        <v>12.27</v>
      </c>
      <c r="F9" s="9">
        <v>12.33</v>
      </c>
      <c r="G9" s="9">
        <v>12.31</v>
      </c>
      <c r="H9" s="21">
        <f t="shared" ref="H9:H11" si="4">AVERAGE(E9:G9)</f>
        <v>12.303333333333335</v>
      </c>
      <c r="I9" s="14">
        <v>3.52</v>
      </c>
      <c r="J9" s="14">
        <v>3.57</v>
      </c>
      <c r="K9" s="14">
        <v>3.53</v>
      </c>
      <c r="L9" s="19">
        <f t="shared" ref="L9:L11" si="5">AVERAGE(I9:K9)</f>
        <v>3.5399999999999996</v>
      </c>
      <c r="M9" s="15">
        <v>8.76</v>
      </c>
      <c r="N9" s="15">
        <v>8.8000000000000007</v>
      </c>
      <c r="O9" s="15">
        <v>8.7899999999999991</v>
      </c>
      <c r="P9" s="19">
        <f t="shared" ref="P9:P11" si="6">AVERAGE(M9:O9)</f>
        <v>8.7833333333333332</v>
      </c>
      <c r="Q9" s="8">
        <v>3.31</v>
      </c>
      <c r="R9" s="8">
        <v>3.37</v>
      </c>
      <c r="S9" s="8">
        <v>3.31</v>
      </c>
      <c r="T9" s="17">
        <f t="shared" ref="T9:T11" si="7">AVERAGE(Q9:S9)</f>
        <v>3.33</v>
      </c>
    </row>
    <row r="10" spans="1:20" x14ac:dyDescent="0.25">
      <c r="A10" s="7">
        <v>9</v>
      </c>
      <c r="B10" s="145"/>
      <c r="C10" s="145"/>
      <c r="D10" s="16" t="s">
        <v>68</v>
      </c>
      <c r="E10" s="9">
        <v>11.94</v>
      </c>
      <c r="F10" s="9">
        <v>12</v>
      </c>
      <c r="G10" s="9">
        <v>11.96</v>
      </c>
      <c r="H10" s="21">
        <f t="shared" si="4"/>
        <v>11.966666666666667</v>
      </c>
      <c r="I10" s="14">
        <v>3.14</v>
      </c>
      <c r="J10" s="14">
        <v>3.2</v>
      </c>
      <c r="K10" s="14">
        <v>3.26</v>
      </c>
      <c r="L10" s="19">
        <f t="shared" si="5"/>
        <v>3.1999999999999997</v>
      </c>
      <c r="M10" s="15">
        <v>8.82</v>
      </c>
      <c r="N10" s="15">
        <v>8.86</v>
      </c>
      <c r="O10" s="15">
        <v>8.7100000000000009</v>
      </c>
      <c r="P10" s="19">
        <f t="shared" si="6"/>
        <v>8.7966666666666669</v>
      </c>
      <c r="Q10" s="8">
        <v>3.42</v>
      </c>
      <c r="R10" s="8">
        <v>3.47</v>
      </c>
      <c r="S10" s="8">
        <v>3.39</v>
      </c>
      <c r="T10" s="17">
        <f t="shared" si="7"/>
        <v>3.4266666666666672</v>
      </c>
    </row>
    <row r="11" spans="1:20" x14ac:dyDescent="0.25">
      <c r="A11" s="7">
        <v>10</v>
      </c>
      <c r="B11" s="146"/>
      <c r="C11" s="146"/>
      <c r="D11" s="16" t="s">
        <v>106</v>
      </c>
      <c r="E11" s="9">
        <v>11.9</v>
      </c>
      <c r="F11" s="9">
        <v>11.98</v>
      </c>
      <c r="G11" s="9">
        <v>11.89</v>
      </c>
      <c r="H11" s="21">
        <f t="shared" si="4"/>
        <v>11.923333333333334</v>
      </c>
      <c r="I11" s="14">
        <v>3.27</v>
      </c>
      <c r="J11" s="14">
        <v>3.36</v>
      </c>
      <c r="K11" s="14">
        <v>3.25</v>
      </c>
      <c r="L11" s="19">
        <f t="shared" si="5"/>
        <v>3.293333333333333</v>
      </c>
      <c r="M11" s="15">
        <v>8.66</v>
      </c>
      <c r="N11" s="15">
        <v>8.6999999999999993</v>
      </c>
      <c r="O11" s="15">
        <v>8.69</v>
      </c>
      <c r="P11" s="19">
        <f t="shared" si="6"/>
        <v>8.6833333333333318</v>
      </c>
      <c r="Q11" s="8">
        <v>3.14</v>
      </c>
      <c r="R11" s="8">
        <v>3.19</v>
      </c>
      <c r="S11" s="8">
        <v>3.13</v>
      </c>
      <c r="T11" s="17">
        <f t="shared" si="7"/>
        <v>3.1533333333333338</v>
      </c>
    </row>
    <row r="12" spans="1:20" x14ac:dyDescent="0.25">
      <c r="A12" s="7">
        <v>11</v>
      </c>
      <c r="B12" s="29"/>
      <c r="C12" s="29"/>
      <c r="D12" s="16"/>
      <c r="E12" s="9"/>
      <c r="F12" s="9"/>
      <c r="G12" s="9"/>
      <c r="H12" s="21" t="e">
        <f t="shared" ref="H12:H24" si="8">AVERAGE(E12:G12)</f>
        <v>#DIV/0!</v>
      </c>
      <c r="I12" s="14"/>
      <c r="J12" s="14"/>
      <c r="K12" s="14"/>
      <c r="L12" s="19" t="e">
        <f t="shared" ref="L12:L24" si="9">AVERAGE(I12:K12)</f>
        <v>#DIV/0!</v>
      </c>
      <c r="M12" s="15"/>
      <c r="N12" s="15"/>
      <c r="O12" s="15"/>
      <c r="P12" s="19" t="e">
        <f t="shared" ref="P12:P24" si="10">AVERAGE(M12:O12)</f>
        <v>#DIV/0!</v>
      </c>
      <c r="Q12" s="8"/>
      <c r="R12" s="8"/>
      <c r="S12" s="8"/>
      <c r="T12" s="17" t="e">
        <f t="shared" ref="T12:T24" si="11">AVERAGE(Q12:S12)</f>
        <v>#DIV/0!</v>
      </c>
    </row>
    <row r="13" spans="1:20" x14ac:dyDescent="0.25">
      <c r="A13" s="7">
        <v>12</v>
      </c>
      <c r="B13" s="29"/>
      <c r="C13" s="29"/>
      <c r="D13" s="16" t="s">
        <v>67</v>
      </c>
      <c r="E13" s="9">
        <v>11.71</v>
      </c>
      <c r="F13" s="9">
        <v>11.66</v>
      </c>
      <c r="G13" s="9">
        <v>11.99</v>
      </c>
      <c r="H13" s="21">
        <f t="shared" si="8"/>
        <v>11.786666666666667</v>
      </c>
      <c r="I13" s="14">
        <v>3.21</v>
      </c>
      <c r="J13" s="14">
        <v>3.18</v>
      </c>
      <c r="K13" s="14">
        <v>3.36</v>
      </c>
      <c r="L13" s="19">
        <f t="shared" si="9"/>
        <v>3.25</v>
      </c>
      <c r="M13" s="15">
        <v>8.56</v>
      </c>
      <c r="N13" s="15">
        <v>8.52</v>
      </c>
      <c r="O13" s="15">
        <v>8.66</v>
      </c>
      <c r="P13" s="19">
        <f t="shared" si="10"/>
        <v>8.58</v>
      </c>
      <c r="Q13" s="8">
        <v>3.32</v>
      </c>
      <c r="R13" s="8">
        <v>3.32</v>
      </c>
      <c r="S13" s="8">
        <v>3.37</v>
      </c>
      <c r="T13" s="17">
        <f t="shared" si="11"/>
        <v>3.3366666666666664</v>
      </c>
    </row>
    <row r="14" spans="1:20" x14ac:dyDescent="0.25">
      <c r="A14" s="7">
        <v>13</v>
      </c>
      <c r="B14" s="29"/>
      <c r="C14" s="29"/>
      <c r="D14" s="16" t="s">
        <v>70</v>
      </c>
      <c r="E14" s="9">
        <v>12.23</v>
      </c>
      <c r="F14" s="9">
        <v>11.45</v>
      </c>
      <c r="G14" s="9">
        <v>12.12</v>
      </c>
      <c r="H14" s="21">
        <f t="shared" si="8"/>
        <v>11.933333333333332</v>
      </c>
      <c r="I14" s="14">
        <v>3.42</v>
      </c>
      <c r="J14" s="14">
        <v>3.16</v>
      </c>
      <c r="K14" s="14">
        <v>3.23</v>
      </c>
      <c r="L14" s="19">
        <f t="shared" si="9"/>
        <v>3.27</v>
      </c>
      <c r="M14" s="15">
        <v>8.81</v>
      </c>
      <c r="N14" s="15">
        <v>8.34</v>
      </c>
      <c r="O14" s="15">
        <v>8.89</v>
      </c>
      <c r="P14" s="19">
        <f t="shared" si="10"/>
        <v>8.68</v>
      </c>
      <c r="Q14" s="8">
        <v>3.39</v>
      </c>
      <c r="R14" s="8">
        <v>3.08</v>
      </c>
      <c r="S14" s="8">
        <v>3.4</v>
      </c>
      <c r="T14" s="17">
        <f t="shared" si="11"/>
        <v>3.2900000000000005</v>
      </c>
    </row>
    <row r="15" spans="1:20" x14ac:dyDescent="0.25">
      <c r="A15" s="7">
        <v>14</v>
      </c>
      <c r="B15" s="29"/>
      <c r="C15" s="29"/>
      <c r="D15" s="16" t="s">
        <v>68</v>
      </c>
      <c r="E15" s="9">
        <v>11.74</v>
      </c>
      <c r="F15" s="9">
        <v>11.86</v>
      </c>
      <c r="G15" s="9">
        <v>11.81</v>
      </c>
      <c r="H15" s="21">
        <f t="shared" si="8"/>
        <v>11.803333333333335</v>
      </c>
      <c r="I15" s="14">
        <v>3.26</v>
      </c>
      <c r="J15" s="14">
        <v>3.33</v>
      </c>
      <c r="K15" s="14">
        <v>3.31</v>
      </c>
      <c r="L15" s="19">
        <f t="shared" si="9"/>
        <v>3.3000000000000003</v>
      </c>
      <c r="M15" s="15">
        <v>8.5399999999999991</v>
      </c>
      <c r="N15" s="15">
        <v>8.59</v>
      </c>
      <c r="O15" s="15">
        <v>8.5299999999999994</v>
      </c>
      <c r="P15" s="19">
        <f t="shared" si="10"/>
        <v>8.5533333333333328</v>
      </c>
      <c r="Q15" s="8">
        <v>3.11</v>
      </c>
      <c r="R15" s="8">
        <v>3.18</v>
      </c>
      <c r="S15" s="8">
        <v>3.13</v>
      </c>
      <c r="T15" s="17">
        <f t="shared" si="11"/>
        <v>3.14</v>
      </c>
    </row>
    <row r="16" spans="1:20" x14ac:dyDescent="0.25">
      <c r="A16" s="7">
        <v>15</v>
      </c>
      <c r="B16" s="29"/>
      <c r="C16" s="29"/>
      <c r="D16" s="16" t="s">
        <v>106</v>
      </c>
      <c r="E16" s="9">
        <v>12.14</v>
      </c>
      <c r="F16" s="9">
        <v>11.94</v>
      </c>
      <c r="G16" s="9">
        <v>12.09</v>
      </c>
      <c r="H16" s="21">
        <f t="shared" si="8"/>
        <v>12.056666666666667</v>
      </c>
      <c r="I16" s="14">
        <v>3.56</v>
      </c>
      <c r="J16" s="14">
        <v>3.45</v>
      </c>
      <c r="K16" s="14">
        <v>3.51</v>
      </c>
      <c r="L16" s="19">
        <f t="shared" si="9"/>
        <v>3.5066666666666664</v>
      </c>
      <c r="M16" s="15">
        <v>8.61</v>
      </c>
      <c r="N16" s="15">
        <v>8.57</v>
      </c>
      <c r="O16" s="15">
        <v>8.6199999999999992</v>
      </c>
      <c r="P16" s="19">
        <f t="shared" si="10"/>
        <v>8.6</v>
      </c>
      <c r="Q16" s="8">
        <v>3.12</v>
      </c>
      <c r="R16" s="8">
        <v>3.13</v>
      </c>
      <c r="S16" s="8">
        <v>3.15</v>
      </c>
      <c r="T16" s="17">
        <f t="shared" si="11"/>
        <v>3.1333333333333333</v>
      </c>
    </row>
    <row r="17" spans="1:20" x14ac:dyDescent="0.25">
      <c r="A17" s="7">
        <v>16</v>
      </c>
      <c r="B17" s="29"/>
      <c r="C17" s="29"/>
      <c r="D17" s="16"/>
      <c r="E17" s="9"/>
      <c r="F17" s="9"/>
      <c r="G17" s="9"/>
      <c r="H17" s="21" t="e">
        <f t="shared" si="8"/>
        <v>#DIV/0!</v>
      </c>
      <c r="I17" s="14"/>
      <c r="J17" s="14"/>
      <c r="K17" s="14"/>
      <c r="L17" s="19" t="e">
        <f t="shared" si="9"/>
        <v>#DIV/0!</v>
      </c>
      <c r="M17" s="15"/>
      <c r="N17" s="15"/>
      <c r="O17" s="15"/>
      <c r="P17" s="19" t="e">
        <f t="shared" si="10"/>
        <v>#DIV/0!</v>
      </c>
      <c r="Q17" s="8"/>
      <c r="R17" s="8"/>
      <c r="S17" s="8"/>
      <c r="T17" s="17" t="e">
        <f t="shared" si="11"/>
        <v>#DIV/0!</v>
      </c>
    </row>
    <row r="18" spans="1:20" x14ac:dyDescent="0.25">
      <c r="A18" s="7">
        <v>17</v>
      </c>
      <c r="B18" s="29"/>
      <c r="C18" s="29"/>
      <c r="D18" s="16"/>
      <c r="E18" s="9"/>
      <c r="F18" s="9"/>
      <c r="G18" s="9"/>
      <c r="H18" s="21" t="e">
        <f t="shared" si="8"/>
        <v>#DIV/0!</v>
      </c>
      <c r="I18" s="14"/>
      <c r="J18" s="14"/>
      <c r="K18" s="14"/>
      <c r="L18" s="19" t="e">
        <f t="shared" si="9"/>
        <v>#DIV/0!</v>
      </c>
      <c r="M18" s="15"/>
      <c r="N18" s="15"/>
      <c r="O18" s="15"/>
      <c r="P18" s="19" t="e">
        <f t="shared" si="10"/>
        <v>#DIV/0!</v>
      </c>
      <c r="Q18" s="8"/>
      <c r="R18" s="8"/>
      <c r="S18" s="8"/>
      <c r="T18" s="17" t="e">
        <f t="shared" si="11"/>
        <v>#DIV/0!</v>
      </c>
    </row>
    <row r="19" spans="1:20" x14ac:dyDescent="0.25">
      <c r="A19" s="7">
        <v>12</v>
      </c>
      <c r="B19" s="29"/>
      <c r="C19" s="29"/>
      <c r="D19" s="16" t="s">
        <v>218</v>
      </c>
      <c r="E19" s="9">
        <v>12.3</v>
      </c>
      <c r="F19" s="9">
        <v>12.06</v>
      </c>
      <c r="G19" s="9">
        <v>12.08</v>
      </c>
      <c r="H19" s="21">
        <f t="shared" ref="H19:H23" si="12">AVERAGE(E19:G19)</f>
        <v>12.146666666666667</v>
      </c>
      <c r="I19" s="14">
        <v>3.54</v>
      </c>
      <c r="J19" s="14">
        <v>3.41</v>
      </c>
      <c r="K19" s="14">
        <v>3.46</v>
      </c>
      <c r="L19" s="19">
        <f t="shared" ref="L19:L23" si="13">AVERAGE(I19:K19)</f>
        <v>3.47</v>
      </c>
      <c r="M19" s="15">
        <v>8.77</v>
      </c>
      <c r="N19" s="15">
        <v>8.66</v>
      </c>
      <c r="O19" s="15">
        <v>8.64</v>
      </c>
      <c r="P19" s="19">
        <f t="shared" ref="P19:P23" si="14">AVERAGE(M19:O19)</f>
        <v>8.69</v>
      </c>
      <c r="Q19" s="8">
        <v>3.43</v>
      </c>
      <c r="R19" s="8">
        <v>3.41</v>
      </c>
      <c r="S19" s="8">
        <v>3.4</v>
      </c>
      <c r="T19" s="17">
        <f t="shared" ref="T19:T23" si="15">AVERAGE(Q19:S19)</f>
        <v>3.4133333333333336</v>
      </c>
    </row>
    <row r="20" spans="1:20" x14ac:dyDescent="0.25">
      <c r="A20" s="7">
        <v>13</v>
      </c>
      <c r="B20" s="29"/>
      <c r="C20" s="29"/>
      <c r="D20" s="16" t="s">
        <v>219</v>
      </c>
      <c r="E20" s="9">
        <v>11.99</v>
      </c>
      <c r="F20" s="9">
        <v>12.35</v>
      </c>
      <c r="G20" s="9">
        <v>12.11</v>
      </c>
      <c r="H20" s="21">
        <f t="shared" si="12"/>
        <v>12.15</v>
      </c>
      <c r="I20" s="14">
        <v>3.5</v>
      </c>
      <c r="J20" s="14">
        <v>3.86</v>
      </c>
      <c r="K20" s="14">
        <v>3.51</v>
      </c>
      <c r="L20" s="19">
        <f t="shared" si="13"/>
        <v>3.6233333333333331</v>
      </c>
      <c r="M20" s="15">
        <v>8.51</v>
      </c>
      <c r="N20" s="15">
        <v>8.51</v>
      </c>
      <c r="O20" s="15">
        <v>8.5299999999999994</v>
      </c>
      <c r="P20" s="19">
        <f t="shared" si="14"/>
        <v>8.5166666666666657</v>
      </c>
      <c r="Q20" s="8">
        <v>3.17</v>
      </c>
      <c r="R20" s="8">
        <v>3.23</v>
      </c>
      <c r="S20" s="8">
        <v>3.24</v>
      </c>
      <c r="T20" s="17">
        <f t="shared" si="15"/>
        <v>3.2133333333333334</v>
      </c>
    </row>
    <row r="21" spans="1:20" x14ac:dyDescent="0.25">
      <c r="A21" s="7">
        <v>14</v>
      </c>
      <c r="B21" s="29"/>
      <c r="C21" s="29"/>
      <c r="D21" s="16" t="s">
        <v>220</v>
      </c>
      <c r="E21" s="9">
        <v>11.7</v>
      </c>
      <c r="F21" s="9">
        <v>12.19</v>
      </c>
      <c r="G21" s="9">
        <v>11.81</v>
      </c>
      <c r="H21" s="21">
        <f t="shared" si="12"/>
        <v>11.9</v>
      </c>
      <c r="I21" s="14">
        <v>3.29</v>
      </c>
      <c r="J21" s="14">
        <v>3.8</v>
      </c>
      <c r="K21" s="14">
        <v>3.51</v>
      </c>
      <c r="L21" s="19">
        <f t="shared" si="13"/>
        <v>3.5333333333333332</v>
      </c>
      <c r="M21" s="15">
        <v>8.43</v>
      </c>
      <c r="N21" s="15">
        <v>8.4</v>
      </c>
      <c r="O21" s="15">
        <v>8.33</v>
      </c>
      <c r="P21" s="19">
        <f t="shared" si="14"/>
        <v>8.3866666666666649</v>
      </c>
      <c r="Q21" s="8">
        <v>3.23</v>
      </c>
      <c r="R21" s="8">
        <v>3.24</v>
      </c>
      <c r="S21" s="8">
        <v>3.22</v>
      </c>
      <c r="T21" s="17">
        <f t="shared" si="15"/>
        <v>3.2300000000000004</v>
      </c>
    </row>
    <row r="22" spans="1:20" x14ac:dyDescent="0.25">
      <c r="A22" s="7">
        <v>15</v>
      </c>
      <c r="B22" s="29"/>
      <c r="C22" s="29"/>
      <c r="D22" s="16" t="s">
        <v>221</v>
      </c>
      <c r="E22" s="9">
        <v>11.84</v>
      </c>
      <c r="F22" s="9">
        <v>12.05</v>
      </c>
      <c r="G22" s="9">
        <v>11.87</v>
      </c>
      <c r="H22" s="21">
        <f t="shared" si="12"/>
        <v>11.92</v>
      </c>
      <c r="I22" s="14">
        <v>3.25</v>
      </c>
      <c r="J22" s="14">
        <v>3.42</v>
      </c>
      <c r="K22" s="14">
        <v>3.32</v>
      </c>
      <c r="L22" s="19">
        <f t="shared" si="13"/>
        <v>3.33</v>
      </c>
      <c r="M22" s="15">
        <v>8.66</v>
      </c>
      <c r="N22" s="15">
        <v>8.66</v>
      </c>
      <c r="O22" s="15">
        <v>8.59</v>
      </c>
      <c r="P22" s="19">
        <f t="shared" si="14"/>
        <v>8.6366666666666667</v>
      </c>
      <c r="Q22" s="8">
        <v>3.27</v>
      </c>
      <c r="R22" s="8">
        <v>3.26</v>
      </c>
      <c r="S22" s="8">
        <v>3.23</v>
      </c>
      <c r="T22" s="17">
        <f t="shared" si="15"/>
        <v>3.2533333333333334</v>
      </c>
    </row>
    <row r="23" spans="1:20" x14ac:dyDescent="0.25">
      <c r="A23" s="7">
        <v>16</v>
      </c>
      <c r="B23" s="29"/>
      <c r="C23" s="29"/>
      <c r="D23" s="16" t="s">
        <v>222</v>
      </c>
      <c r="E23" s="9">
        <v>11.67</v>
      </c>
      <c r="F23" s="9">
        <v>12.12</v>
      </c>
      <c r="G23" s="9">
        <v>11.67</v>
      </c>
      <c r="H23" s="21">
        <f t="shared" si="12"/>
        <v>11.82</v>
      </c>
      <c r="I23" s="14">
        <v>3.37</v>
      </c>
      <c r="J23" s="14">
        <v>3.31</v>
      </c>
      <c r="K23" s="14">
        <v>3.22</v>
      </c>
      <c r="L23" s="19">
        <f t="shared" si="13"/>
        <v>3.3000000000000003</v>
      </c>
      <c r="M23" s="15">
        <v>8.35</v>
      </c>
      <c r="N23" s="15">
        <v>8.85</v>
      </c>
      <c r="O23" s="15">
        <v>8.4700000000000006</v>
      </c>
      <c r="P23" s="19">
        <f t="shared" si="14"/>
        <v>8.5566666666666666</v>
      </c>
      <c r="Q23" s="8">
        <v>3.04</v>
      </c>
      <c r="R23" s="8">
        <v>3.4</v>
      </c>
      <c r="S23" s="8">
        <v>3.22</v>
      </c>
      <c r="T23" s="17">
        <f t="shared" si="15"/>
        <v>3.22</v>
      </c>
    </row>
    <row r="24" spans="1:20" x14ac:dyDescent="0.25">
      <c r="A24" s="7">
        <f>A23+1</f>
        <v>17</v>
      </c>
      <c r="B24" s="29"/>
      <c r="C24" s="29"/>
      <c r="D24" s="16"/>
      <c r="E24" s="9"/>
      <c r="F24" s="9"/>
      <c r="G24" s="9"/>
      <c r="H24" s="21" t="e">
        <f t="shared" si="8"/>
        <v>#DIV/0!</v>
      </c>
      <c r="I24" s="14"/>
      <c r="J24" s="14"/>
      <c r="K24" s="14"/>
      <c r="L24" s="19" t="e">
        <f t="shared" si="9"/>
        <v>#DIV/0!</v>
      </c>
      <c r="M24" s="15"/>
      <c r="N24" s="15"/>
      <c r="O24" s="15"/>
      <c r="P24" s="19" t="e">
        <f t="shared" si="10"/>
        <v>#DIV/0!</v>
      </c>
      <c r="Q24" s="8"/>
      <c r="R24" s="8"/>
      <c r="S24" s="8"/>
      <c r="T24" s="17" t="e">
        <f t="shared" si="11"/>
        <v>#DIV/0!</v>
      </c>
    </row>
    <row r="25" spans="1:20" x14ac:dyDescent="0.25">
      <c r="A25" s="7">
        <f t="shared" ref="A25:A35" si="16">A24+1</f>
        <v>18</v>
      </c>
      <c r="B25" s="29"/>
      <c r="C25" s="29"/>
      <c r="D25" s="16"/>
      <c r="E25" s="9"/>
      <c r="F25" s="9"/>
      <c r="G25" s="9"/>
      <c r="H25" s="21" t="e">
        <f t="shared" ref="H25:H35" si="17">AVERAGE(E25:G25)</f>
        <v>#DIV/0!</v>
      </c>
      <c r="I25" s="14"/>
      <c r="J25" s="14"/>
      <c r="K25" s="14"/>
      <c r="L25" s="19" t="e">
        <f t="shared" ref="L25:L35" si="18">AVERAGE(I25:K25)</f>
        <v>#DIV/0!</v>
      </c>
      <c r="M25" s="15"/>
      <c r="N25" s="15"/>
      <c r="O25" s="15"/>
      <c r="P25" s="19" t="e">
        <f t="shared" ref="P25:P35" si="19">AVERAGE(M25:O25)</f>
        <v>#DIV/0!</v>
      </c>
      <c r="Q25" s="8"/>
      <c r="R25" s="8"/>
      <c r="S25" s="8"/>
      <c r="T25" s="17" t="e">
        <f t="shared" ref="T25:T35" si="20">AVERAGE(Q25:S25)</f>
        <v>#DIV/0!</v>
      </c>
    </row>
    <row r="26" spans="1:20" x14ac:dyDescent="0.25">
      <c r="A26" s="7">
        <f t="shared" si="16"/>
        <v>19</v>
      </c>
      <c r="B26" s="29"/>
      <c r="C26" s="29"/>
      <c r="D26" s="16" t="s">
        <v>241</v>
      </c>
      <c r="E26" s="9">
        <v>11.71</v>
      </c>
      <c r="F26" s="9">
        <v>11.39</v>
      </c>
      <c r="G26" s="9">
        <v>11.23</v>
      </c>
      <c r="H26" s="21">
        <f t="shared" si="17"/>
        <v>11.443333333333333</v>
      </c>
      <c r="I26" s="14">
        <v>3.33</v>
      </c>
      <c r="J26" s="14">
        <v>3.12</v>
      </c>
      <c r="K26" s="14">
        <v>2.84</v>
      </c>
      <c r="L26" s="19">
        <f t="shared" si="18"/>
        <v>3.0966666666666662</v>
      </c>
      <c r="M26" s="15">
        <v>8.43</v>
      </c>
      <c r="N26" s="15">
        <v>8.32</v>
      </c>
      <c r="O26" s="15">
        <v>8.4499999999999993</v>
      </c>
      <c r="P26" s="19">
        <f t="shared" si="19"/>
        <v>8.4</v>
      </c>
      <c r="Q26" s="8">
        <v>3.03</v>
      </c>
      <c r="R26" s="8">
        <v>2.99</v>
      </c>
      <c r="S26" s="8">
        <v>3.12</v>
      </c>
      <c r="T26" s="17">
        <f t="shared" si="20"/>
        <v>3.0466666666666669</v>
      </c>
    </row>
    <row r="27" spans="1:20" x14ac:dyDescent="0.25">
      <c r="A27" s="7">
        <f t="shared" si="16"/>
        <v>20</v>
      </c>
      <c r="B27" s="29"/>
      <c r="C27" s="29"/>
      <c r="D27" s="16"/>
      <c r="E27" s="9"/>
      <c r="F27" s="9"/>
      <c r="G27" s="9"/>
      <c r="H27" s="21" t="e">
        <f t="shared" si="17"/>
        <v>#DIV/0!</v>
      </c>
      <c r="I27" s="14"/>
      <c r="J27" s="14"/>
      <c r="K27" s="14"/>
      <c r="L27" s="19" t="e">
        <f t="shared" si="18"/>
        <v>#DIV/0!</v>
      </c>
      <c r="M27" s="15"/>
      <c r="N27" s="15"/>
      <c r="O27" s="15"/>
      <c r="P27" s="19" t="e">
        <f t="shared" si="19"/>
        <v>#DIV/0!</v>
      </c>
      <c r="Q27" s="8"/>
      <c r="R27" s="8"/>
      <c r="S27" s="8"/>
      <c r="T27" s="17" t="e">
        <f t="shared" si="20"/>
        <v>#DIV/0!</v>
      </c>
    </row>
    <row r="28" spans="1:20" x14ac:dyDescent="0.25">
      <c r="A28" s="7">
        <f t="shared" si="16"/>
        <v>21</v>
      </c>
      <c r="B28" s="29"/>
      <c r="C28" s="29"/>
      <c r="D28" s="16"/>
      <c r="E28" s="9"/>
      <c r="F28" s="9"/>
      <c r="G28" s="9"/>
      <c r="H28" s="21" t="e">
        <f t="shared" si="17"/>
        <v>#DIV/0!</v>
      </c>
      <c r="I28" s="14"/>
      <c r="J28" s="14"/>
      <c r="K28" s="14"/>
      <c r="L28" s="19" t="e">
        <f t="shared" si="18"/>
        <v>#DIV/0!</v>
      </c>
      <c r="M28" s="15"/>
      <c r="N28" s="15"/>
      <c r="O28" s="15"/>
      <c r="P28" s="19" t="e">
        <f t="shared" si="19"/>
        <v>#DIV/0!</v>
      </c>
      <c r="Q28" s="8"/>
      <c r="R28" s="8"/>
      <c r="S28" s="8"/>
      <c r="T28" s="17" t="e">
        <f t="shared" si="20"/>
        <v>#DIV/0!</v>
      </c>
    </row>
    <row r="29" spans="1:20" x14ac:dyDescent="0.25">
      <c r="A29" s="7">
        <f t="shared" si="16"/>
        <v>22</v>
      </c>
      <c r="B29" s="29"/>
      <c r="C29" s="29"/>
      <c r="D29" s="16"/>
      <c r="E29" s="9"/>
      <c r="F29" s="9"/>
      <c r="G29" s="9"/>
      <c r="H29" s="21" t="e">
        <f t="shared" si="17"/>
        <v>#DIV/0!</v>
      </c>
      <c r="I29" s="14"/>
      <c r="J29" s="14"/>
      <c r="K29" s="14"/>
      <c r="L29" s="19" t="e">
        <f t="shared" si="18"/>
        <v>#DIV/0!</v>
      </c>
      <c r="M29" s="15"/>
      <c r="N29" s="15"/>
      <c r="O29" s="15"/>
      <c r="P29" s="19" t="e">
        <f t="shared" si="19"/>
        <v>#DIV/0!</v>
      </c>
      <c r="Q29" s="8"/>
      <c r="R29" s="8"/>
      <c r="S29" s="8"/>
      <c r="T29" s="17" t="e">
        <f t="shared" si="20"/>
        <v>#DIV/0!</v>
      </c>
    </row>
    <row r="30" spans="1:20" x14ac:dyDescent="0.25">
      <c r="A30" s="7">
        <f t="shared" si="16"/>
        <v>23</v>
      </c>
      <c r="B30" s="29"/>
      <c r="C30" s="29"/>
      <c r="D30" s="16"/>
      <c r="E30" s="9"/>
      <c r="F30" s="9"/>
      <c r="G30" s="9"/>
      <c r="H30" s="21" t="e">
        <f t="shared" si="17"/>
        <v>#DIV/0!</v>
      </c>
      <c r="I30" s="14"/>
      <c r="J30" s="14"/>
      <c r="K30" s="14"/>
      <c r="L30" s="19" t="e">
        <f t="shared" si="18"/>
        <v>#DIV/0!</v>
      </c>
      <c r="M30" s="15"/>
      <c r="N30" s="15"/>
      <c r="O30" s="15"/>
      <c r="P30" s="19" t="e">
        <f t="shared" si="19"/>
        <v>#DIV/0!</v>
      </c>
      <c r="Q30" s="8"/>
      <c r="R30" s="8"/>
      <c r="S30" s="8"/>
      <c r="T30" s="17" t="e">
        <f t="shared" si="20"/>
        <v>#DIV/0!</v>
      </c>
    </row>
    <row r="31" spans="1:20" x14ac:dyDescent="0.25">
      <c r="A31" s="7">
        <f t="shared" si="16"/>
        <v>24</v>
      </c>
      <c r="B31" s="29"/>
      <c r="C31" s="29"/>
      <c r="D31" s="16"/>
      <c r="E31" s="9"/>
      <c r="F31" s="9"/>
      <c r="G31" s="9"/>
      <c r="H31" s="21" t="e">
        <f t="shared" si="17"/>
        <v>#DIV/0!</v>
      </c>
      <c r="I31" s="14"/>
      <c r="J31" s="14"/>
      <c r="K31" s="14"/>
      <c r="L31" s="19" t="e">
        <f t="shared" si="18"/>
        <v>#DIV/0!</v>
      </c>
      <c r="M31" s="15"/>
      <c r="N31" s="15"/>
      <c r="O31" s="15"/>
      <c r="P31" s="19" t="e">
        <f t="shared" si="19"/>
        <v>#DIV/0!</v>
      </c>
      <c r="Q31" s="8"/>
      <c r="R31" s="8"/>
      <c r="S31" s="8"/>
      <c r="T31" s="17" t="e">
        <f t="shared" si="20"/>
        <v>#DIV/0!</v>
      </c>
    </row>
    <row r="32" spans="1:20" x14ac:dyDescent="0.25">
      <c r="A32" s="7">
        <f t="shared" si="16"/>
        <v>25</v>
      </c>
      <c r="B32" s="29"/>
      <c r="C32" s="29"/>
      <c r="D32" s="16"/>
      <c r="E32" s="9"/>
      <c r="F32" s="9"/>
      <c r="G32" s="9"/>
      <c r="H32" s="21" t="e">
        <f t="shared" si="17"/>
        <v>#DIV/0!</v>
      </c>
      <c r="I32" s="14"/>
      <c r="J32" s="14"/>
      <c r="K32" s="14"/>
      <c r="L32" s="19" t="e">
        <f t="shared" si="18"/>
        <v>#DIV/0!</v>
      </c>
      <c r="M32" s="15"/>
      <c r="N32" s="15"/>
      <c r="O32" s="15"/>
      <c r="P32" s="19" t="e">
        <f t="shared" si="19"/>
        <v>#DIV/0!</v>
      </c>
      <c r="Q32" s="8"/>
      <c r="R32" s="8"/>
      <c r="S32" s="8"/>
      <c r="T32" s="17" t="e">
        <f t="shared" si="20"/>
        <v>#DIV/0!</v>
      </c>
    </row>
    <row r="33" spans="1:20" x14ac:dyDescent="0.25">
      <c r="A33" s="7">
        <f t="shared" si="16"/>
        <v>26</v>
      </c>
      <c r="B33" s="29"/>
      <c r="C33" s="29"/>
      <c r="D33" s="16"/>
      <c r="E33" s="9"/>
      <c r="F33" s="9"/>
      <c r="G33" s="9"/>
      <c r="H33" s="21" t="e">
        <f t="shared" si="17"/>
        <v>#DIV/0!</v>
      </c>
      <c r="I33" s="14"/>
      <c r="J33" s="14"/>
      <c r="K33" s="14"/>
      <c r="L33" s="19" t="e">
        <f t="shared" si="18"/>
        <v>#DIV/0!</v>
      </c>
      <c r="M33" s="15"/>
      <c r="N33" s="15"/>
      <c r="O33" s="15"/>
      <c r="P33" s="19" t="e">
        <f t="shared" si="19"/>
        <v>#DIV/0!</v>
      </c>
      <c r="Q33" s="8"/>
      <c r="R33" s="8"/>
      <c r="S33" s="8"/>
      <c r="T33" s="17" t="e">
        <f t="shared" si="20"/>
        <v>#DIV/0!</v>
      </c>
    </row>
    <row r="34" spans="1:20" x14ac:dyDescent="0.25">
      <c r="A34" s="7">
        <f t="shared" si="16"/>
        <v>27</v>
      </c>
      <c r="B34" s="29"/>
      <c r="C34" s="29"/>
      <c r="D34" s="16"/>
      <c r="E34" s="9"/>
      <c r="F34" s="9"/>
      <c r="G34" s="9"/>
      <c r="H34" s="21" t="e">
        <f t="shared" si="17"/>
        <v>#DIV/0!</v>
      </c>
      <c r="I34" s="14"/>
      <c r="J34" s="14"/>
      <c r="K34" s="14"/>
      <c r="L34" s="19" t="e">
        <f t="shared" si="18"/>
        <v>#DIV/0!</v>
      </c>
      <c r="M34" s="15"/>
      <c r="N34" s="15"/>
      <c r="O34" s="15"/>
      <c r="P34" s="19" t="e">
        <f t="shared" si="19"/>
        <v>#DIV/0!</v>
      </c>
      <c r="Q34" s="8"/>
      <c r="R34" s="8"/>
      <c r="S34" s="8"/>
      <c r="T34" s="17" t="e">
        <f t="shared" si="20"/>
        <v>#DIV/0!</v>
      </c>
    </row>
    <row r="35" spans="1:20" x14ac:dyDescent="0.25">
      <c r="A35" s="7">
        <f t="shared" si="16"/>
        <v>28</v>
      </c>
      <c r="B35" s="29"/>
      <c r="C35" s="29"/>
      <c r="D35" s="16"/>
      <c r="E35" s="9"/>
      <c r="F35" s="9"/>
      <c r="G35" s="9"/>
      <c r="H35" s="21" t="e">
        <f t="shared" si="17"/>
        <v>#DIV/0!</v>
      </c>
      <c r="I35" s="14"/>
      <c r="J35" s="14"/>
      <c r="K35" s="14"/>
      <c r="L35" s="19" t="e">
        <f t="shared" si="18"/>
        <v>#DIV/0!</v>
      </c>
      <c r="M35" s="15"/>
      <c r="N35" s="15"/>
      <c r="O35" s="15"/>
      <c r="P35" s="19" t="e">
        <f t="shared" si="19"/>
        <v>#DIV/0!</v>
      </c>
      <c r="Q35" s="8"/>
      <c r="R35" s="8"/>
      <c r="S35" s="8"/>
      <c r="T35" s="17" t="e">
        <f t="shared" si="20"/>
        <v>#DIV/0!</v>
      </c>
    </row>
  </sheetData>
  <mergeCells count="6">
    <mergeCell ref="B2:B11"/>
    <mergeCell ref="E1:G1"/>
    <mergeCell ref="I1:K1"/>
    <mergeCell ref="M1:O1"/>
    <mergeCell ref="Q1:S1"/>
    <mergeCell ref="C2:C11"/>
  </mergeCells>
  <conditionalFormatting sqref="E2:H35">
    <cfRule type="cellIs" dxfId="642" priority="1" operator="greaterThan">
      <formula>12.3</formula>
    </cfRule>
    <cfRule type="cellIs" dxfId="641" priority="2" operator="between">
      <formula>11.75</formula>
      <formula>12.3</formula>
    </cfRule>
    <cfRule type="cellIs" dxfId="640" priority="3" operator="lessThan">
      <formula>11.75</formula>
    </cfRule>
  </conditionalFormatting>
  <conditionalFormatting sqref="I2:L35">
    <cfRule type="cellIs" dxfId="639" priority="4" operator="greaterThan">
      <formula>3.55</formula>
    </cfRule>
    <cfRule type="cellIs" dxfId="638" priority="5" operator="between">
      <formula>3.4</formula>
      <formula>3.55</formula>
    </cfRule>
    <cfRule type="cellIs" dxfId="637" priority="6" operator="lessThan">
      <formula>3.4</formula>
    </cfRule>
  </conditionalFormatting>
  <conditionalFormatting sqref="M2:P35">
    <cfRule type="cellIs" dxfId="636" priority="7" operator="greaterThan">
      <formula>8.35</formula>
    </cfRule>
    <cfRule type="cellIs" dxfId="635" priority="8" operator="between">
      <formula>8.2</formula>
      <formula>8.35</formula>
    </cfRule>
    <cfRule type="cellIs" dxfId="634" priority="9" operator="lessThan">
      <formula>8.2</formula>
    </cfRule>
  </conditionalFormatting>
  <conditionalFormatting sqref="Q2:T35">
    <cfRule type="cellIs" dxfId="633" priority="10" operator="greaterThan">
      <formula>3.35</formula>
    </cfRule>
    <cfRule type="cellIs" dxfId="632" priority="11" operator="between">
      <formula>3.2</formula>
      <formula>3.35</formula>
    </cfRule>
    <cfRule type="cellIs" dxfId="631" priority="12" operator="lessThan">
      <formula>3.2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81"/>
  <sheetViews>
    <sheetView view="pageBreakPreview" topLeftCell="B7" zoomScale="80" zoomScaleNormal="110" zoomScaleSheetLayoutView="80" workbookViewId="0">
      <selection activeCell="P30" sqref="P30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9" style="1" customWidth="1"/>
    <col min="21" max="16384" width="9.140625" style="1"/>
  </cols>
  <sheetData>
    <row r="1" spans="1:20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0" ht="15.6" customHeight="1" x14ac:dyDescent="0.25">
      <c r="A2" s="7">
        <v>1</v>
      </c>
      <c r="B2" s="69" t="s">
        <v>79</v>
      </c>
      <c r="C2" s="69" t="s">
        <v>1</v>
      </c>
      <c r="D2" s="16" t="s">
        <v>44</v>
      </c>
      <c r="E2" s="9">
        <v>12.08</v>
      </c>
      <c r="F2" s="9">
        <v>11.98</v>
      </c>
      <c r="G2" s="9">
        <v>12.09</v>
      </c>
      <c r="H2" s="21">
        <f>AVERAGE(E2:G2)</f>
        <v>12.050000000000002</v>
      </c>
      <c r="I2" s="14">
        <v>3.78</v>
      </c>
      <c r="J2" s="14">
        <v>3.57</v>
      </c>
      <c r="K2" s="14">
        <v>3.81</v>
      </c>
      <c r="L2" s="19">
        <f>AVERAGE(I2:K2)</f>
        <v>3.72</v>
      </c>
      <c r="M2" s="15">
        <v>8.33</v>
      </c>
      <c r="N2" s="15">
        <v>8.4499999999999993</v>
      </c>
      <c r="O2" s="15">
        <v>8.2799999999999994</v>
      </c>
      <c r="P2" s="19">
        <f>AVERAGE(M2:O2)</f>
        <v>8.3533333333333335</v>
      </c>
      <c r="Q2" s="8">
        <v>2.85</v>
      </c>
      <c r="R2" s="8">
        <v>3.31</v>
      </c>
      <c r="S2" s="8">
        <v>2.85</v>
      </c>
      <c r="T2" s="17">
        <f>AVERAGE(Q2:S2)</f>
        <v>3.0033333333333334</v>
      </c>
    </row>
    <row r="3" spans="1:20" x14ac:dyDescent="0.25">
      <c r="A3" s="7">
        <v>2</v>
      </c>
      <c r="B3" s="28"/>
      <c r="C3" s="28"/>
      <c r="D3" s="16" t="s">
        <v>45</v>
      </c>
      <c r="E3" s="9">
        <v>12.09</v>
      </c>
      <c r="F3" s="9">
        <v>11.98</v>
      </c>
      <c r="G3" s="9">
        <v>12.2</v>
      </c>
      <c r="H3" s="21">
        <f t="shared" ref="H3:H24" si="0">AVERAGE(E3:G3)</f>
        <v>12.089999999999998</v>
      </c>
      <c r="I3" s="14">
        <v>3.65</v>
      </c>
      <c r="J3" s="14">
        <v>3.63</v>
      </c>
      <c r="K3" s="14">
        <v>3.76</v>
      </c>
      <c r="L3" s="19">
        <f t="shared" ref="L3:L24" si="1">AVERAGE(I3:K3)</f>
        <v>3.6799999999999997</v>
      </c>
      <c r="M3" s="15">
        <v>8.4600000000000009</v>
      </c>
      <c r="N3" s="15">
        <v>8.35</v>
      </c>
      <c r="O3" s="15">
        <v>8.4600000000000009</v>
      </c>
      <c r="P3" s="19">
        <f t="shared" ref="P3:P24" si="2">AVERAGE(M3:O3)</f>
        <v>8.4233333333333338</v>
      </c>
      <c r="Q3" s="8">
        <v>3.24</v>
      </c>
      <c r="R3" s="8">
        <v>2.95</v>
      </c>
      <c r="S3" s="8">
        <v>3.27</v>
      </c>
      <c r="T3" s="17">
        <f t="shared" ref="T3:T24" si="3">AVERAGE(Q3:S3)</f>
        <v>3.1533333333333338</v>
      </c>
    </row>
    <row r="4" spans="1:20" x14ac:dyDescent="0.25">
      <c r="A4" s="7">
        <v>3</v>
      </c>
      <c r="B4" s="28"/>
      <c r="C4" s="28"/>
      <c r="D4" s="16" t="s">
        <v>46</v>
      </c>
      <c r="E4" s="9">
        <v>12.02</v>
      </c>
      <c r="F4" s="9">
        <v>12.59</v>
      </c>
      <c r="G4" s="9">
        <v>12.28</v>
      </c>
      <c r="H4" s="21">
        <f t="shared" si="0"/>
        <v>12.296666666666667</v>
      </c>
      <c r="I4" s="14">
        <v>3.6</v>
      </c>
      <c r="J4" s="14">
        <v>4.17</v>
      </c>
      <c r="K4" s="14">
        <v>3.8</v>
      </c>
      <c r="L4" s="19">
        <f t="shared" si="1"/>
        <v>3.8566666666666669</v>
      </c>
      <c r="M4" s="15">
        <v>8.43</v>
      </c>
      <c r="N4" s="15">
        <v>8.41</v>
      </c>
      <c r="O4" s="15">
        <v>8.48</v>
      </c>
      <c r="P4" s="19">
        <f t="shared" si="2"/>
        <v>8.44</v>
      </c>
      <c r="Q4" s="8">
        <v>3.26</v>
      </c>
      <c r="R4" s="8">
        <v>3.26</v>
      </c>
      <c r="S4" s="8">
        <v>3.31</v>
      </c>
      <c r="T4" s="17">
        <f t="shared" si="3"/>
        <v>3.2766666666666668</v>
      </c>
    </row>
    <row r="5" spans="1:20" x14ac:dyDescent="0.25">
      <c r="A5" s="7">
        <v>4</v>
      </c>
      <c r="B5" s="28"/>
      <c r="C5" s="28"/>
      <c r="D5" s="16" t="s">
        <v>47</v>
      </c>
      <c r="E5" s="9">
        <v>12.76</v>
      </c>
      <c r="F5" s="9">
        <v>12.13</v>
      </c>
      <c r="G5" s="9">
        <v>12.37</v>
      </c>
      <c r="H5" s="21">
        <f t="shared" si="0"/>
        <v>12.42</v>
      </c>
      <c r="I5" s="14">
        <v>4.43</v>
      </c>
      <c r="J5" s="14">
        <v>3.99</v>
      </c>
      <c r="K5" s="14">
        <v>4.21</v>
      </c>
      <c r="L5" s="19">
        <f t="shared" si="1"/>
        <v>4.21</v>
      </c>
      <c r="M5" s="15">
        <v>8.34</v>
      </c>
      <c r="N5" s="15">
        <v>8.15</v>
      </c>
      <c r="O5" s="15">
        <v>8.17</v>
      </c>
      <c r="P5" s="19">
        <f t="shared" si="2"/>
        <v>8.2200000000000006</v>
      </c>
      <c r="Q5" s="8">
        <v>2.88</v>
      </c>
      <c r="R5" s="8">
        <v>2.73</v>
      </c>
      <c r="S5" s="8">
        <v>2.75</v>
      </c>
      <c r="T5" s="17">
        <f t="shared" si="3"/>
        <v>2.7866666666666666</v>
      </c>
    </row>
    <row r="6" spans="1:20" x14ac:dyDescent="0.25">
      <c r="A6" s="7">
        <v>5</v>
      </c>
      <c r="B6" s="28"/>
      <c r="C6" s="28"/>
      <c r="D6" s="16" t="s">
        <v>48</v>
      </c>
      <c r="E6" s="9">
        <v>12.32</v>
      </c>
      <c r="F6" s="9">
        <v>12.26</v>
      </c>
      <c r="G6" s="9">
        <v>13.19</v>
      </c>
      <c r="H6" s="21">
        <f t="shared" si="0"/>
        <v>12.589999999999998</v>
      </c>
      <c r="I6" s="14">
        <v>3.86</v>
      </c>
      <c r="J6" s="14">
        <v>3.89</v>
      </c>
      <c r="K6" s="14">
        <v>4.7300000000000004</v>
      </c>
      <c r="L6" s="19">
        <f t="shared" si="1"/>
        <v>4.16</v>
      </c>
      <c r="M6" s="15">
        <v>8.43</v>
      </c>
      <c r="N6" s="15">
        <v>8.3699999999999992</v>
      </c>
      <c r="O6" s="15">
        <v>8.41</v>
      </c>
      <c r="P6" s="19">
        <f t="shared" si="2"/>
        <v>8.4033333333333324</v>
      </c>
      <c r="Q6" s="8">
        <v>3.25</v>
      </c>
      <c r="R6" s="8">
        <v>3.13</v>
      </c>
      <c r="S6" s="8">
        <v>3.2</v>
      </c>
      <c r="T6" s="17">
        <f t="shared" si="3"/>
        <v>3.1933333333333334</v>
      </c>
    </row>
    <row r="7" spans="1:20" x14ac:dyDescent="0.25">
      <c r="A7" s="7">
        <v>6</v>
      </c>
      <c r="B7" s="28"/>
      <c r="C7" s="28"/>
      <c r="D7" s="16" t="s">
        <v>49</v>
      </c>
      <c r="E7" s="9">
        <v>11.79</v>
      </c>
      <c r="F7" s="9">
        <v>11.71</v>
      </c>
      <c r="G7" s="9">
        <v>12.26</v>
      </c>
      <c r="H7" s="21">
        <f t="shared" si="0"/>
        <v>11.92</v>
      </c>
      <c r="I7" s="14">
        <v>3.56</v>
      </c>
      <c r="J7" s="14">
        <v>3.49</v>
      </c>
      <c r="K7" s="14">
        <v>3.93</v>
      </c>
      <c r="L7" s="19">
        <f t="shared" si="1"/>
        <v>3.66</v>
      </c>
      <c r="M7" s="15">
        <v>8.2899999999999991</v>
      </c>
      <c r="N7" s="15">
        <v>8.27</v>
      </c>
      <c r="O7" s="15">
        <v>8.36</v>
      </c>
      <c r="P7" s="19">
        <f t="shared" si="2"/>
        <v>8.3066666666666666</v>
      </c>
      <c r="Q7" s="8">
        <v>3</v>
      </c>
      <c r="R7" s="8">
        <v>3.07</v>
      </c>
      <c r="S7" s="8">
        <v>3.06</v>
      </c>
      <c r="T7" s="17">
        <f t="shared" si="3"/>
        <v>3.0433333333333334</v>
      </c>
    </row>
    <row r="8" spans="1:20" x14ac:dyDescent="0.25">
      <c r="A8" s="7">
        <v>7</v>
      </c>
      <c r="B8" s="28"/>
      <c r="C8" s="28"/>
      <c r="D8" s="16" t="s">
        <v>50</v>
      </c>
      <c r="E8" s="9">
        <v>12.45</v>
      </c>
      <c r="F8" s="9">
        <v>12.36</v>
      </c>
      <c r="G8" s="9">
        <v>12.37</v>
      </c>
      <c r="H8" s="21">
        <f t="shared" si="0"/>
        <v>12.393333333333333</v>
      </c>
      <c r="I8" s="14">
        <v>3.96</v>
      </c>
      <c r="J8" s="14">
        <v>3.73</v>
      </c>
      <c r="K8" s="14">
        <v>3.72</v>
      </c>
      <c r="L8" s="19">
        <f t="shared" si="1"/>
        <v>3.8033333333333332</v>
      </c>
      <c r="M8" s="15">
        <v>8.5</v>
      </c>
      <c r="N8" s="15">
        <v>8.6199999999999992</v>
      </c>
      <c r="O8" s="15">
        <v>8.64</v>
      </c>
      <c r="P8" s="19">
        <f t="shared" si="2"/>
        <v>8.586666666666666</v>
      </c>
      <c r="Q8" s="8">
        <v>3.25</v>
      </c>
      <c r="R8" s="8">
        <v>3.33</v>
      </c>
      <c r="S8" s="8">
        <v>3.34</v>
      </c>
      <c r="T8" s="17">
        <f t="shared" si="3"/>
        <v>3.3066666666666666</v>
      </c>
    </row>
    <row r="9" spans="1:20" x14ac:dyDescent="0.25">
      <c r="A9" s="7">
        <v>8</v>
      </c>
      <c r="B9" s="28"/>
      <c r="C9" s="28"/>
      <c r="D9" s="16" t="s">
        <v>51</v>
      </c>
      <c r="E9" s="9">
        <v>11.25</v>
      </c>
      <c r="F9" s="9">
        <v>11.43</v>
      </c>
      <c r="G9" s="9">
        <v>11.96</v>
      </c>
      <c r="H9" s="21">
        <f t="shared" si="0"/>
        <v>11.546666666666667</v>
      </c>
      <c r="I9" s="14">
        <v>3.2</v>
      </c>
      <c r="J9" s="14">
        <v>3.34</v>
      </c>
      <c r="K9" s="14">
        <v>3.41</v>
      </c>
      <c r="L9" s="19">
        <f t="shared" si="1"/>
        <v>3.3166666666666664</v>
      </c>
      <c r="M9" s="15">
        <v>8.11</v>
      </c>
      <c r="N9" s="15">
        <v>8.14</v>
      </c>
      <c r="O9" s="15">
        <v>8.57</v>
      </c>
      <c r="P9" s="19">
        <f t="shared" si="2"/>
        <v>8.2733333333333334</v>
      </c>
      <c r="Q9" s="8">
        <v>2.87</v>
      </c>
      <c r="R9" s="8">
        <v>3.05</v>
      </c>
      <c r="S9" s="8">
        <v>3.2</v>
      </c>
      <c r="T9" s="17">
        <f t="shared" si="3"/>
        <v>3.0400000000000005</v>
      </c>
    </row>
    <row r="10" spans="1:20" x14ac:dyDescent="0.25">
      <c r="A10" s="7">
        <v>9</v>
      </c>
      <c r="B10" s="28"/>
      <c r="C10" s="28"/>
      <c r="D10" s="16" t="s">
        <v>52</v>
      </c>
      <c r="E10" s="9">
        <v>12.9</v>
      </c>
      <c r="F10" s="9">
        <v>12.21</v>
      </c>
      <c r="G10" s="9">
        <v>12.19</v>
      </c>
      <c r="H10" s="21">
        <f t="shared" si="0"/>
        <v>12.433333333333332</v>
      </c>
      <c r="I10" s="14">
        <v>4.2699999999999996</v>
      </c>
      <c r="J10" s="14">
        <v>3.81</v>
      </c>
      <c r="K10" s="14">
        <v>3.52</v>
      </c>
      <c r="L10" s="19">
        <f t="shared" si="1"/>
        <v>3.8666666666666667</v>
      </c>
      <c r="M10" s="15">
        <v>8.67</v>
      </c>
      <c r="N10" s="15">
        <v>8.4600000000000009</v>
      </c>
      <c r="O10" s="15">
        <v>8.6999999999999993</v>
      </c>
      <c r="P10" s="19">
        <f t="shared" si="2"/>
        <v>8.6100000000000012</v>
      </c>
      <c r="Q10" s="8">
        <v>3.29</v>
      </c>
      <c r="R10" s="8">
        <v>3.22</v>
      </c>
      <c r="S10" s="8">
        <v>3.34</v>
      </c>
      <c r="T10" s="17">
        <f t="shared" si="3"/>
        <v>3.2833333333333332</v>
      </c>
    </row>
    <row r="11" spans="1:20" x14ac:dyDescent="0.25">
      <c r="A11" s="7">
        <v>10</v>
      </c>
      <c r="B11" s="28"/>
      <c r="C11" s="28"/>
      <c r="D11" s="16" t="s">
        <v>53</v>
      </c>
      <c r="E11" s="9">
        <v>12.7</v>
      </c>
      <c r="F11" s="9">
        <v>12.34</v>
      </c>
      <c r="G11" s="9">
        <v>12.13</v>
      </c>
      <c r="H11" s="21">
        <f t="shared" si="0"/>
        <v>12.39</v>
      </c>
      <c r="I11" s="14">
        <v>4.3499999999999996</v>
      </c>
      <c r="J11" s="14">
        <v>4.13</v>
      </c>
      <c r="K11" s="14">
        <v>3.74</v>
      </c>
      <c r="L11" s="19">
        <f t="shared" si="1"/>
        <v>4.0733333333333333</v>
      </c>
      <c r="M11" s="15">
        <v>8.3800000000000008</v>
      </c>
      <c r="N11" s="15">
        <v>8.1999999999999993</v>
      </c>
      <c r="O11" s="15">
        <v>8.41</v>
      </c>
      <c r="P11" s="19">
        <f t="shared" si="2"/>
        <v>8.33</v>
      </c>
      <c r="Q11" s="8">
        <v>3.14</v>
      </c>
      <c r="R11" s="8">
        <v>3.05</v>
      </c>
      <c r="S11" s="8">
        <v>3.18</v>
      </c>
      <c r="T11" s="17">
        <f t="shared" si="3"/>
        <v>3.1233333333333331</v>
      </c>
    </row>
    <row r="12" spans="1:20" x14ac:dyDescent="0.25">
      <c r="A12" s="7">
        <v>11</v>
      </c>
      <c r="B12" s="28"/>
      <c r="C12" s="28"/>
      <c r="D12" s="16" t="s">
        <v>54</v>
      </c>
      <c r="E12" s="9">
        <v>12.38</v>
      </c>
      <c r="F12" s="9">
        <v>12.11</v>
      </c>
      <c r="G12" s="9">
        <v>12.12</v>
      </c>
      <c r="H12" s="21">
        <f t="shared" si="0"/>
        <v>12.203333333333333</v>
      </c>
      <c r="I12" s="14">
        <v>3.92</v>
      </c>
      <c r="J12" s="14">
        <v>3.72</v>
      </c>
      <c r="K12" s="14">
        <v>3.43</v>
      </c>
      <c r="L12" s="19">
        <f t="shared" si="1"/>
        <v>3.69</v>
      </c>
      <c r="M12" s="15">
        <v>8.4700000000000006</v>
      </c>
      <c r="N12" s="15">
        <v>8.39</v>
      </c>
      <c r="O12" s="15">
        <v>8.59</v>
      </c>
      <c r="P12" s="19">
        <f t="shared" si="2"/>
        <v>8.4833333333333325</v>
      </c>
      <c r="Q12" s="8">
        <v>3.21</v>
      </c>
      <c r="R12" s="8">
        <v>3.19</v>
      </c>
      <c r="S12" s="8">
        <v>3.27</v>
      </c>
      <c r="T12" s="17">
        <f t="shared" si="3"/>
        <v>3.2233333333333332</v>
      </c>
    </row>
    <row r="13" spans="1:20" x14ac:dyDescent="0.25">
      <c r="A13" s="7">
        <v>12</v>
      </c>
      <c r="B13" s="28"/>
      <c r="C13" s="28"/>
      <c r="D13" s="16" t="s">
        <v>55</v>
      </c>
      <c r="E13" s="9">
        <v>12.51</v>
      </c>
      <c r="F13" s="9">
        <v>12.06</v>
      </c>
      <c r="G13" s="9">
        <v>13.44</v>
      </c>
      <c r="H13" s="21">
        <f t="shared" si="0"/>
        <v>12.67</v>
      </c>
      <c r="I13" s="14">
        <v>4.3</v>
      </c>
      <c r="J13" s="14">
        <v>3.98</v>
      </c>
      <c r="K13" s="14">
        <v>5.52</v>
      </c>
      <c r="L13" s="19">
        <f t="shared" si="1"/>
        <v>4.5999999999999996</v>
      </c>
      <c r="M13" s="15">
        <v>8.23</v>
      </c>
      <c r="N13" s="15">
        <v>8.08</v>
      </c>
      <c r="O13" s="15">
        <v>7.95</v>
      </c>
      <c r="P13" s="19">
        <f t="shared" si="2"/>
        <v>8.0866666666666678</v>
      </c>
      <c r="Q13" s="8">
        <v>2.88</v>
      </c>
      <c r="R13" s="8">
        <v>2.79</v>
      </c>
      <c r="S13" s="8">
        <v>2.81</v>
      </c>
      <c r="T13" s="17">
        <f t="shared" si="3"/>
        <v>2.8266666666666667</v>
      </c>
    </row>
    <row r="14" spans="1:20" x14ac:dyDescent="0.25">
      <c r="A14" s="7">
        <v>13</v>
      </c>
      <c r="B14" s="28"/>
      <c r="C14" s="28"/>
      <c r="D14" s="16" t="s">
        <v>56</v>
      </c>
      <c r="E14" s="9">
        <v>13.54</v>
      </c>
      <c r="F14" s="9">
        <v>12.96</v>
      </c>
      <c r="G14" s="9">
        <v>12.81</v>
      </c>
      <c r="H14" s="21">
        <f t="shared" si="0"/>
        <v>13.103333333333333</v>
      </c>
      <c r="I14" s="14">
        <v>4.88</v>
      </c>
      <c r="J14" s="14">
        <v>4.37</v>
      </c>
      <c r="K14" s="14">
        <v>4.1900000000000004</v>
      </c>
      <c r="L14" s="19">
        <f t="shared" si="1"/>
        <v>4.4800000000000004</v>
      </c>
      <c r="M14" s="15">
        <v>8.7100000000000009</v>
      </c>
      <c r="N14" s="15">
        <v>8.6199999999999992</v>
      </c>
      <c r="O14" s="15">
        <v>8.68</v>
      </c>
      <c r="P14" s="19">
        <f t="shared" si="2"/>
        <v>8.67</v>
      </c>
      <c r="Q14" s="8">
        <v>3.22</v>
      </c>
      <c r="R14" s="8">
        <v>3.18</v>
      </c>
      <c r="S14" s="8">
        <v>3.2</v>
      </c>
      <c r="T14" s="17">
        <f t="shared" si="3"/>
        <v>3.2000000000000006</v>
      </c>
    </row>
    <row r="15" spans="1:20" x14ac:dyDescent="0.25">
      <c r="A15" s="7">
        <v>14</v>
      </c>
      <c r="B15" s="28"/>
      <c r="C15" s="28"/>
      <c r="D15" s="16" t="s">
        <v>57</v>
      </c>
      <c r="E15" s="9">
        <v>12.86</v>
      </c>
      <c r="F15" s="9">
        <v>12.37</v>
      </c>
      <c r="G15" s="9">
        <v>12.13</v>
      </c>
      <c r="H15" s="21">
        <f t="shared" si="0"/>
        <v>12.453333333333333</v>
      </c>
      <c r="I15" s="14">
        <v>4.3</v>
      </c>
      <c r="J15" s="14">
        <v>3.81</v>
      </c>
      <c r="K15" s="14">
        <v>3.55</v>
      </c>
      <c r="L15" s="19">
        <f t="shared" si="1"/>
        <v>3.8866666666666667</v>
      </c>
      <c r="M15" s="15">
        <v>8.58</v>
      </c>
      <c r="N15" s="15">
        <v>8.56</v>
      </c>
      <c r="O15" s="15">
        <v>8.59</v>
      </c>
      <c r="P15" s="19">
        <f t="shared" si="2"/>
        <v>8.5766666666666662</v>
      </c>
      <c r="Q15" s="8">
        <v>3.22</v>
      </c>
      <c r="R15" s="8">
        <v>3.2</v>
      </c>
      <c r="S15" s="8">
        <v>3.2</v>
      </c>
      <c r="T15" s="17">
        <f t="shared" si="3"/>
        <v>3.206666666666667</v>
      </c>
    </row>
    <row r="16" spans="1:20" x14ac:dyDescent="0.25">
      <c r="A16" s="7">
        <v>15</v>
      </c>
      <c r="B16" s="28"/>
      <c r="C16" s="28"/>
      <c r="D16" s="16" t="s">
        <v>58</v>
      </c>
      <c r="E16" s="9">
        <v>11.75</v>
      </c>
      <c r="F16" s="9">
        <v>11.43</v>
      </c>
      <c r="G16" s="9">
        <v>11.38</v>
      </c>
      <c r="H16" s="21">
        <f t="shared" si="0"/>
        <v>11.520000000000001</v>
      </c>
      <c r="I16" s="14">
        <v>3.43</v>
      </c>
      <c r="J16" s="14">
        <v>3.19</v>
      </c>
      <c r="K16" s="14">
        <v>3.11</v>
      </c>
      <c r="L16" s="19">
        <f t="shared" si="1"/>
        <v>3.2433333333333336</v>
      </c>
      <c r="M16" s="15">
        <v>8.33</v>
      </c>
      <c r="N16" s="15">
        <v>8.24</v>
      </c>
      <c r="O16" s="15">
        <v>8.3000000000000007</v>
      </c>
      <c r="P16" s="19">
        <f t="shared" si="2"/>
        <v>8.2900000000000009</v>
      </c>
      <c r="Q16" s="8">
        <v>3.12</v>
      </c>
      <c r="R16" s="8">
        <v>3.08</v>
      </c>
      <c r="S16" s="8">
        <v>3.08</v>
      </c>
      <c r="T16" s="17">
        <f t="shared" si="3"/>
        <v>3.0933333333333337</v>
      </c>
    </row>
    <row r="17" spans="1:20" x14ac:dyDescent="0.25">
      <c r="A17" s="7">
        <v>16</v>
      </c>
      <c r="B17" s="28"/>
      <c r="C17" s="28"/>
      <c r="D17" s="16" t="s">
        <v>59</v>
      </c>
      <c r="E17" s="9">
        <v>15.41</v>
      </c>
      <c r="F17" s="9">
        <v>13.39</v>
      </c>
      <c r="G17" s="9">
        <v>11.78</v>
      </c>
      <c r="H17" s="21">
        <f t="shared" si="0"/>
        <v>13.526666666666666</v>
      </c>
      <c r="I17" s="14">
        <v>7.21</v>
      </c>
      <c r="J17" s="14">
        <v>5.0199999999999996</v>
      </c>
      <c r="K17" s="14">
        <v>3.23</v>
      </c>
      <c r="L17" s="19">
        <f t="shared" si="1"/>
        <v>5.1533333333333333</v>
      </c>
      <c r="M17" s="15">
        <v>8.2200000000000006</v>
      </c>
      <c r="N17" s="15">
        <v>8.41</v>
      </c>
      <c r="O17" s="15">
        <v>8.5500000000000007</v>
      </c>
      <c r="P17" s="19">
        <f t="shared" si="2"/>
        <v>8.3933333333333344</v>
      </c>
      <c r="Q17" s="8">
        <v>3.11</v>
      </c>
      <c r="R17" s="8">
        <v>3.16</v>
      </c>
      <c r="S17" s="8">
        <v>3.19</v>
      </c>
      <c r="T17" s="17">
        <f t="shared" si="3"/>
        <v>3.1533333333333329</v>
      </c>
    </row>
    <row r="18" spans="1:20" x14ac:dyDescent="0.25">
      <c r="A18" s="7">
        <v>17</v>
      </c>
      <c r="B18" s="28"/>
      <c r="C18" s="28"/>
      <c r="D18" s="16" t="s">
        <v>60</v>
      </c>
      <c r="E18" s="9">
        <v>13.42</v>
      </c>
      <c r="F18" s="9">
        <v>12.24</v>
      </c>
      <c r="G18" s="9">
        <v>12.02</v>
      </c>
      <c r="H18" s="21">
        <f t="shared" si="0"/>
        <v>12.56</v>
      </c>
      <c r="I18" s="14">
        <v>5.14</v>
      </c>
      <c r="J18" s="14">
        <v>3.86</v>
      </c>
      <c r="K18" s="14">
        <v>3.64</v>
      </c>
      <c r="L18" s="19">
        <f t="shared" si="1"/>
        <v>4.2133333333333338</v>
      </c>
      <c r="M18" s="15">
        <v>8.26</v>
      </c>
      <c r="N18" s="15">
        <v>8.3800000000000008</v>
      </c>
      <c r="O18" s="15">
        <v>8.3699999999999992</v>
      </c>
      <c r="P18" s="19">
        <f t="shared" si="2"/>
        <v>8.336666666666666</v>
      </c>
      <c r="Q18" s="8">
        <v>3.1</v>
      </c>
      <c r="R18" s="8">
        <v>3.17</v>
      </c>
      <c r="S18" s="8">
        <v>3.22</v>
      </c>
      <c r="T18" s="17">
        <f t="shared" si="3"/>
        <v>3.1633333333333336</v>
      </c>
    </row>
    <row r="19" spans="1:20" x14ac:dyDescent="0.25">
      <c r="A19" s="7">
        <v>18</v>
      </c>
      <c r="B19" s="28"/>
      <c r="C19" s="28"/>
      <c r="D19" s="16" t="s">
        <v>61</v>
      </c>
      <c r="E19" s="9">
        <v>11.49</v>
      </c>
      <c r="F19" s="9">
        <v>12.37</v>
      </c>
      <c r="G19" s="9">
        <v>13.22</v>
      </c>
      <c r="H19" s="21">
        <f t="shared" si="0"/>
        <v>12.36</v>
      </c>
      <c r="I19" s="14">
        <v>2.86</v>
      </c>
      <c r="J19" s="14">
        <v>3.55</v>
      </c>
      <c r="K19" s="14">
        <v>4.38</v>
      </c>
      <c r="L19" s="19">
        <f t="shared" si="1"/>
        <v>3.5966666666666662</v>
      </c>
      <c r="M19" s="15">
        <v>8.6</v>
      </c>
      <c r="N19" s="15">
        <v>8.7899999999999991</v>
      </c>
      <c r="O19" s="15">
        <v>8.81</v>
      </c>
      <c r="P19" s="19">
        <f t="shared" si="2"/>
        <v>8.7333333333333343</v>
      </c>
      <c r="Q19" s="8">
        <v>3.06</v>
      </c>
      <c r="R19" s="8">
        <v>3.28</v>
      </c>
      <c r="S19" s="8">
        <v>3.34</v>
      </c>
      <c r="T19" s="17">
        <f t="shared" si="3"/>
        <v>3.2266666666666666</v>
      </c>
    </row>
    <row r="20" spans="1:20" x14ac:dyDescent="0.25">
      <c r="A20" s="7">
        <v>19</v>
      </c>
      <c r="B20" s="28"/>
      <c r="C20" s="28"/>
      <c r="D20" s="16" t="s">
        <v>62</v>
      </c>
      <c r="E20" s="9">
        <v>12.22</v>
      </c>
      <c r="F20" s="9">
        <v>12.19</v>
      </c>
      <c r="G20" s="9">
        <v>11.98</v>
      </c>
      <c r="H20" s="21">
        <f t="shared" si="0"/>
        <v>12.13</v>
      </c>
      <c r="I20" s="14">
        <v>2.65</v>
      </c>
      <c r="J20" s="14">
        <v>2.73</v>
      </c>
      <c r="K20" s="14">
        <v>2.4300000000000002</v>
      </c>
      <c r="L20" s="19">
        <f t="shared" si="1"/>
        <v>2.6033333333333335</v>
      </c>
      <c r="M20" s="15">
        <v>9.4499999999999993</v>
      </c>
      <c r="N20" s="15">
        <v>9.33</v>
      </c>
      <c r="O20" s="15">
        <v>9.41</v>
      </c>
      <c r="P20" s="19">
        <f t="shared" si="2"/>
        <v>9.3966666666666665</v>
      </c>
      <c r="Q20" s="8">
        <v>3.65</v>
      </c>
      <c r="R20" s="8">
        <v>3.62</v>
      </c>
      <c r="S20" s="8">
        <v>3.71</v>
      </c>
      <c r="T20" s="17">
        <f t="shared" si="3"/>
        <v>3.66</v>
      </c>
    </row>
    <row r="21" spans="1:20" x14ac:dyDescent="0.25">
      <c r="A21" s="7">
        <f>+A20+1</f>
        <v>20</v>
      </c>
      <c r="B21" s="28"/>
      <c r="C21" s="28"/>
      <c r="D21" s="16" t="s">
        <v>63</v>
      </c>
      <c r="E21" s="9">
        <v>13.83</v>
      </c>
      <c r="F21" s="9">
        <v>12.35</v>
      </c>
      <c r="G21" s="9">
        <v>12.49</v>
      </c>
      <c r="H21" s="21">
        <f t="shared" si="0"/>
        <v>12.89</v>
      </c>
      <c r="I21" s="14">
        <v>3.85</v>
      </c>
      <c r="J21" s="14">
        <v>3.47</v>
      </c>
      <c r="K21" s="14">
        <v>3.58</v>
      </c>
      <c r="L21" s="19">
        <f t="shared" si="1"/>
        <v>3.6333333333333333</v>
      </c>
      <c r="M21" s="15">
        <v>9.02</v>
      </c>
      <c r="N21" s="15">
        <v>8.9</v>
      </c>
      <c r="O21" s="15">
        <v>8.91</v>
      </c>
      <c r="P21" s="19">
        <f t="shared" si="2"/>
        <v>8.9433333333333334</v>
      </c>
      <c r="Q21" s="8">
        <v>3.22</v>
      </c>
      <c r="R21" s="8">
        <v>3.39</v>
      </c>
      <c r="S21" s="8">
        <v>3.43</v>
      </c>
      <c r="T21" s="17">
        <f t="shared" si="3"/>
        <v>3.3466666666666671</v>
      </c>
    </row>
    <row r="22" spans="1:20" x14ac:dyDescent="0.25">
      <c r="A22" s="7">
        <f t="shared" ref="A22:A81" si="4">+A21+1</f>
        <v>21</v>
      </c>
      <c r="B22" s="28"/>
      <c r="C22" s="28"/>
      <c r="D22" s="16" t="s">
        <v>64</v>
      </c>
      <c r="E22" s="9">
        <v>12.34</v>
      </c>
      <c r="F22" s="9">
        <v>13.18</v>
      </c>
      <c r="G22" s="9">
        <v>15</v>
      </c>
      <c r="H22" s="21">
        <f t="shared" si="0"/>
        <v>13.506666666666666</v>
      </c>
      <c r="I22" s="14">
        <v>3.49</v>
      </c>
      <c r="J22" s="14">
        <v>4.42</v>
      </c>
      <c r="K22" s="14">
        <v>6.3</v>
      </c>
      <c r="L22" s="19">
        <f t="shared" si="1"/>
        <v>4.7366666666666672</v>
      </c>
      <c r="M22" s="15">
        <v>8.9</v>
      </c>
      <c r="N22" s="15">
        <v>8.8000000000000007</v>
      </c>
      <c r="O22" s="15">
        <v>8.75</v>
      </c>
      <c r="P22" s="19">
        <f t="shared" si="2"/>
        <v>8.8166666666666682</v>
      </c>
      <c r="Q22" s="8">
        <v>3.35</v>
      </c>
      <c r="R22" s="8">
        <v>3.15</v>
      </c>
      <c r="S22" s="8">
        <v>3.14</v>
      </c>
      <c r="T22" s="17">
        <f t="shared" si="3"/>
        <v>3.2133333333333334</v>
      </c>
    </row>
    <row r="23" spans="1:20" x14ac:dyDescent="0.25">
      <c r="A23" s="7">
        <f t="shared" si="4"/>
        <v>22</v>
      </c>
      <c r="B23" s="28"/>
      <c r="C23" s="28"/>
      <c r="D23" s="16" t="s">
        <v>65</v>
      </c>
      <c r="E23" s="9">
        <v>11.87</v>
      </c>
      <c r="F23" s="9">
        <v>12.52</v>
      </c>
      <c r="G23" s="9">
        <v>13.1</v>
      </c>
      <c r="H23" s="21">
        <f t="shared" si="0"/>
        <v>12.496666666666668</v>
      </c>
      <c r="I23" s="14">
        <v>3.52</v>
      </c>
      <c r="J23" s="14">
        <v>3.85</v>
      </c>
      <c r="K23" s="14">
        <v>4.4400000000000004</v>
      </c>
      <c r="L23" s="19">
        <f t="shared" si="1"/>
        <v>3.936666666666667</v>
      </c>
      <c r="M23" s="15">
        <v>8.41</v>
      </c>
      <c r="N23" s="15">
        <v>8.7100000000000009</v>
      </c>
      <c r="O23" s="15">
        <v>8.68</v>
      </c>
      <c r="P23" s="19">
        <f t="shared" si="2"/>
        <v>8.6</v>
      </c>
      <c r="Q23" s="8">
        <v>2.98</v>
      </c>
      <c r="R23" s="8">
        <v>3.3</v>
      </c>
      <c r="S23" s="8">
        <v>3.26</v>
      </c>
      <c r="T23" s="17">
        <f t="shared" si="3"/>
        <v>3.1799999999999997</v>
      </c>
    </row>
    <row r="24" spans="1:20" x14ac:dyDescent="0.25">
      <c r="A24" s="7">
        <f t="shared" si="4"/>
        <v>23</v>
      </c>
      <c r="B24" s="29"/>
      <c r="C24" s="29"/>
      <c r="D24" s="16" t="s">
        <v>66</v>
      </c>
      <c r="E24" s="10">
        <v>12.2</v>
      </c>
      <c r="F24" s="11">
        <v>12.24</v>
      </c>
      <c r="G24" s="11">
        <v>13.32</v>
      </c>
      <c r="H24" s="21">
        <f t="shared" si="0"/>
        <v>12.586666666666666</v>
      </c>
      <c r="I24" s="14">
        <v>3.49</v>
      </c>
      <c r="J24" s="14">
        <v>3.5</v>
      </c>
      <c r="K24" s="14">
        <v>4.7699999999999996</v>
      </c>
      <c r="L24" s="19">
        <f t="shared" si="1"/>
        <v>3.92</v>
      </c>
      <c r="M24" s="12">
        <v>8.74</v>
      </c>
      <c r="N24" s="12">
        <v>8.74</v>
      </c>
      <c r="O24" s="12">
        <v>8.5299999999999994</v>
      </c>
      <c r="P24" s="19">
        <f t="shared" si="2"/>
        <v>8.67</v>
      </c>
      <c r="Q24" s="13">
        <v>3.32</v>
      </c>
      <c r="R24" s="13">
        <v>3.38</v>
      </c>
      <c r="S24" s="13">
        <v>3.3</v>
      </c>
      <c r="T24" s="17">
        <f t="shared" si="3"/>
        <v>3.3333333333333335</v>
      </c>
    </row>
    <row r="25" spans="1:20" x14ac:dyDescent="0.25">
      <c r="A25" s="7">
        <f t="shared" si="4"/>
        <v>24</v>
      </c>
      <c r="B25" s="29"/>
      <c r="C25" s="29"/>
      <c r="D25" s="16"/>
      <c r="E25" s="10"/>
      <c r="F25" s="11"/>
      <c r="G25" s="11"/>
      <c r="H25" s="21" t="e">
        <f t="shared" ref="H25" si="5">AVERAGE(E25:G25)</f>
        <v>#DIV/0!</v>
      </c>
      <c r="I25" s="14"/>
      <c r="J25" s="14"/>
      <c r="K25" s="14"/>
      <c r="L25" s="19" t="e">
        <f t="shared" ref="L25" si="6">AVERAGE(I25:K25)</f>
        <v>#DIV/0!</v>
      </c>
      <c r="M25" s="12"/>
      <c r="N25" s="12"/>
      <c r="O25" s="12"/>
      <c r="P25" s="19" t="e">
        <f t="shared" ref="P25" si="7">AVERAGE(M25:O25)</f>
        <v>#DIV/0!</v>
      </c>
      <c r="Q25" s="13"/>
      <c r="R25" s="13"/>
      <c r="S25" s="13"/>
      <c r="T25" s="17" t="e">
        <f t="shared" ref="T25" si="8">AVERAGE(Q25:S25)</f>
        <v>#DIV/0!</v>
      </c>
    </row>
    <row r="26" spans="1:20" x14ac:dyDescent="0.25">
      <c r="A26" s="7">
        <f t="shared" si="4"/>
        <v>25</v>
      </c>
      <c r="B26" s="29"/>
      <c r="C26" s="29"/>
      <c r="D26" s="16" t="s">
        <v>51</v>
      </c>
      <c r="E26" s="9">
        <v>11.76</v>
      </c>
      <c r="F26" s="9">
        <v>11.3</v>
      </c>
      <c r="G26" s="9">
        <v>11.65</v>
      </c>
      <c r="H26" s="21">
        <f>AVERAGE(E26:G26)</f>
        <v>11.57</v>
      </c>
      <c r="I26" s="14">
        <v>3.02</v>
      </c>
      <c r="J26" s="14">
        <v>2.88</v>
      </c>
      <c r="K26" s="14">
        <v>2.97</v>
      </c>
      <c r="L26" s="19">
        <f>AVERAGE(I26:K26)</f>
        <v>2.956666666666667</v>
      </c>
      <c r="M26" s="15">
        <v>8.7200000000000006</v>
      </c>
      <c r="N26" s="15">
        <v>8.41</v>
      </c>
      <c r="O26" s="15">
        <v>8.66</v>
      </c>
      <c r="P26" s="19">
        <f>AVERAGE(M26:O26)</f>
        <v>8.5966666666666676</v>
      </c>
      <c r="Q26" s="8">
        <v>3.26</v>
      </c>
      <c r="R26" s="8">
        <v>3.16</v>
      </c>
      <c r="S26" s="8">
        <v>3.26</v>
      </c>
      <c r="T26" s="17">
        <f>AVERAGE(Q26:S26)</f>
        <v>3.2266666666666666</v>
      </c>
    </row>
    <row r="27" spans="1:20" x14ac:dyDescent="0.25">
      <c r="A27" s="7">
        <f t="shared" si="4"/>
        <v>26</v>
      </c>
      <c r="B27" s="29"/>
      <c r="C27" s="29"/>
      <c r="D27" s="16" t="s">
        <v>58</v>
      </c>
      <c r="E27" s="9">
        <v>10.56</v>
      </c>
      <c r="F27" s="9">
        <v>10.09</v>
      </c>
      <c r="G27" s="9">
        <v>10.33</v>
      </c>
      <c r="H27" s="21">
        <f t="shared" ref="H27:H30" si="9">AVERAGE(E27:G27)</f>
        <v>10.326666666666666</v>
      </c>
      <c r="I27" s="14">
        <v>2.7</v>
      </c>
      <c r="J27" s="14">
        <v>2.59</v>
      </c>
      <c r="K27" s="14">
        <v>2.82</v>
      </c>
      <c r="L27" s="19">
        <f t="shared" ref="L27:L30" si="10">AVERAGE(I27:K27)</f>
        <v>2.7033333333333331</v>
      </c>
      <c r="M27" s="15">
        <v>7.84</v>
      </c>
      <c r="N27" s="15">
        <v>7.51</v>
      </c>
      <c r="O27" s="15">
        <v>7.55</v>
      </c>
      <c r="P27" s="19">
        <f t="shared" ref="P27:P30" si="11">AVERAGE(M27:O27)</f>
        <v>7.6333333333333329</v>
      </c>
      <c r="Q27" s="8">
        <v>2.84</v>
      </c>
      <c r="R27" s="8">
        <v>2.71</v>
      </c>
      <c r="S27" s="8">
        <v>2.67</v>
      </c>
      <c r="T27" s="17">
        <f t="shared" ref="T27:T30" si="12">AVERAGE(Q27:S27)</f>
        <v>2.7399999999999998</v>
      </c>
    </row>
    <row r="28" spans="1:20" x14ac:dyDescent="0.25">
      <c r="A28" s="7">
        <f t="shared" si="4"/>
        <v>27</v>
      </c>
      <c r="B28" s="29"/>
      <c r="C28" s="29"/>
      <c r="D28" s="16" t="s">
        <v>211</v>
      </c>
      <c r="E28" s="9">
        <v>11.36</v>
      </c>
      <c r="F28" s="9">
        <v>11.55</v>
      </c>
      <c r="G28" s="9">
        <v>12.19</v>
      </c>
      <c r="H28" s="21">
        <f t="shared" si="9"/>
        <v>11.700000000000001</v>
      </c>
      <c r="I28" s="14">
        <v>2.5499999999999998</v>
      </c>
      <c r="J28" s="14">
        <v>2.62</v>
      </c>
      <c r="K28" s="14">
        <v>3.26</v>
      </c>
      <c r="L28" s="19">
        <f t="shared" si="10"/>
        <v>2.81</v>
      </c>
      <c r="M28" s="15">
        <v>8.74</v>
      </c>
      <c r="N28" s="15">
        <v>8.94</v>
      </c>
      <c r="O28" s="15">
        <v>8.89</v>
      </c>
      <c r="P28" s="19">
        <f t="shared" si="11"/>
        <v>8.8566666666666674</v>
      </c>
      <c r="Q28" s="8">
        <v>3.29</v>
      </c>
      <c r="R28" s="8">
        <v>3.36</v>
      </c>
      <c r="S28" s="8">
        <v>3.45</v>
      </c>
      <c r="T28" s="17">
        <f t="shared" si="12"/>
        <v>3.3666666666666671</v>
      </c>
    </row>
    <row r="29" spans="1:20" x14ac:dyDescent="0.25">
      <c r="A29" s="7">
        <f t="shared" si="4"/>
        <v>28</v>
      </c>
      <c r="B29" s="29"/>
      <c r="C29" s="29"/>
      <c r="D29" s="16" t="s">
        <v>62</v>
      </c>
      <c r="E29" s="9">
        <v>11.9</v>
      </c>
      <c r="F29" s="9">
        <v>11.62</v>
      </c>
      <c r="G29" s="9">
        <v>12.01</v>
      </c>
      <c r="H29" s="21">
        <f t="shared" si="9"/>
        <v>11.843333333333334</v>
      </c>
      <c r="I29" s="14">
        <v>2.71</v>
      </c>
      <c r="J29" s="14">
        <v>2.27</v>
      </c>
      <c r="K29" s="14">
        <v>2.54</v>
      </c>
      <c r="L29" s="19">
        <f t="shared" si="10"/>
        <v>2.5066666666666668</v>
      </c>
      <c r="M29" s="15">
        <v>9.0399999999999991</v>
      </c>
      <c r="N29" s="15">
        <v>9.2200000000000006</v>
      </c>
      <c r="O29" s="15">
        <v>9.2899999999999991</v>
      </c>
      <c r="P29" s="19">
        <f t="shared" si="11"/>
        <v>9.1833333333333318</v>
      </c>
      <c r="Q29" s="8">
        <v>3.45</v>
      </c>
      <c r="R29" s="8">
        <v>3.55</v>
      </c>
      <c r="S29" s="8">
        <v>3.64</v>
      </c>
      <c r="T29" s="17">
        <f t="shared" si="12"/>
        <v>3.5466666666666669</v>
      </c>
    </row>
    <row r="30" spans="1:20" x14ac:dyDescent="0.25">
      <c r="A30" s="7">
        <f t="shared" si="4"/>
        <v>29</v>
      </c>
      <c r="B30" s="29"/>
      <c r="C30" s="29"/>
      <c r="D30" s="16"/>
      <c r="E30" s="9"/>
      <c r="F30" s="9"/>
      <c r="G30" s="9"/>
      <c r="H30" s="21" t="e">
        <f t="shared" si="9"/>
        <v>#DIV/0!</v>
      </c>
      <c r="I30" s="14"/>
      <c r="J30" s="14"/>
      <c r="K30" s="14"/>
      <c r="L30" s="19" t="e">
        <f t="shared" si="10"/>
        <v>#DIV/0!</v>
      </c>
      <c r="M30" s="15"/>
      <c r="N30" s="15"/>
      <c r="O30" s="15"/>
      <c r="P30" s="19" t="e">
        <f t="shared" si="11"/>
        <v>#DIV/0!</v>
      </c>
      <c r="Q30" s="8"/>
      <c r="R30" s="8"/>
      <c r="S30" s="8"/>
      <c r="T30" s="17" t="e">
        <f t="shared" si="12"/>
        <v>#DIV/0!</v>
      </c>
    </row>
    <row r="31" spans="1:20" x14ac:dyDescent="0.25">
      <c r="A31" s="7">
        <f t="shared" si="4"/>
        <v>30</v>
      </c>
      <c r="B31" s="29"/>
      <c r="C31" s="29"/>
      <c r="D31" s="16"/>
      <c r="E31" s="10"/>
      <c r="F31" s="11"/>
      <c r="G31" s="11"/>
      <c r="H31" s="21" t="e">
        <f t="shared" ref="H31:H81" si="13">AVERAGE(E31:G31)</f>
        <v>#DIV/0!</v>
      </c>
      <c r="I31" s="14"/>
      <c r="J31" s="14"/>
      <c r="K31" s="14"/>
      <c r="L31" s="19" t="e">
        <f t="shared" ref="L31:L81" si="14">AVERAGE(I31:K31)</f>
        <v>#DIV/0!</v>
      </c>
      <c r="M31" s="12"/>
      <c r="N31" s="12"/>
      <c r="O31" s="12"/>
      <c r="P31" s="19" t="e">
        <f t="shared" ref="P31:P81" si="15">AVERAGE(M31:O31)</f>
        <v>#DIV/0!</v>
      </c>
      <c r="Q31" s="13"/>
      <c r="R31" s="13"/>
      <c r="S31" s="13"/>
      <c r="T31" s="17" t="e">
        <f t="shared" ref="T31:T81" si="16">AVERAGE(Q31:S31)</f>
        <v>#DIV/0!</v>
      </c>
    </row>
    <row r="32" spans="1:20" x14ac:dyDescent="0.25">
      <c r="A32" s="7">
        <f t="shared" si="4"/>
        <v>31</v>
      </c>
      <c r="B32" s="29"/>
      <c r="C32" s="29"/>
      <c r="D32" s="16"/>
      <c r="E32" s="10"/>
      <c r="F32" s="11"/>
      <c r="G32" s="11"/>
      <c r="H32" s="21" t="e">
        <f t="shared" si="13"/>
        <v>#DIV/0!</v>
      </c>
      <c r="I32" s="14"/>
      <c r="J32" s="14"/>
      <c r="K32" s="14"/>
      <c r="L32" s="19" t="e">
        <f t="shared" si="14"/>
        <v>#DIV/0!</v>
      </c>
      <c r="M32" s="12"/>
      <c r="N32" s="12"/>
      <c r="O32" s="12"/>
      <c r="P32" s="19" t="e">
        <f t="shared" si="15"/>
        <v>#DIV/0!</v>
      </c>
      <c r="Q32" s="13"/>
      <c r="R32" s="13"/>
      <c r="S32" s="13"/>
      <c r="T32" s="17" t="e">
        <f t="shared" si="16"/>
        <v>#DIV/0!</v>
      </c>
    </row>
    <row r="33" spans="1:20" x14ac:dyDescent="0.25">
      <c r="A33" s="7">
        <f t="shared" si="4"/>
        <v>32</v>
      </c>
      <c r="B33" s="29"/>
      <c r="C33" s="29"/>
      <c r="D33" s="16"/>
      <c r="E33" s="10"/>
      <c r="F33" s="11"/>
      <c r="G33" s="11"/>
      <c r="H33" s="21" t="e">
        <f t="shared" si="13"/>
        <v>#DIV/0!</v>
      </c>
      <c r="I33" s="14"/>
      <c r="J33" s="14"/>
      <c r="K33" s="14"/>
      <c r="L33" s="19" t="e">
        <f t="shared" si="14"/>
        <v>#DIV/0!</v>
      </c>
      <c r="M33" s="12"/>
      <c r="N33" s="12"/>
      <c r="O33" s="12"/>
      <c r="P33" s="19" t="e">
        <f t="shared" si="15"/>
        <v>#DIV/0!</v>
      </c>
      <c r="Q33" s="13"/>
      <c r="R33" s="13"/>
      <c r="S33" s="13"/>
      <c r="T33" s="17" t="e">
        <f t="shared" si="16"/>
        <v>#DIV/0!</v>
      </c>
    </row>
    <row r="34" spans="1:20" x14ac:dyDescent="0.25">
      <c r="A34" s="7">
        <f t="shared" si="4"/>
        <v>33</v>
      </c>
      <c r="B34" s="29"/>
      <c r="C34" s="29"/>
      <c r="D34" s="16"/>
      <c r="E34" s="10"/>
      <c r="F34" s="11"/>
      <c r="G34" s="11"/>
      <c r="H34" s="21" t="e">
        <f t="shared" si="13"/>
        <v>#DIV/0!</v>
      </c>
      <c r="I34" s="14"/>
      <c r="J34" s="14"/>
      <c r="K34" s="14"/>
      <c r="L34" s="19" t="e">
        <f t="shared" si="14"/>
        <v>#DIV/0!</v>
      </c>
      <c r="M34" s="12"/>
      <c r="N34" s="12"/>
      <c r="O34" s="12"/>
      <c r="P34" s="19" t="e">
        <f t="shared" si="15"/>
        <v>#DIV/0!</v>
      </c>
      <c r="Q34" s="13"/>
      <c r="R34" s="13"/>
      <c r="S34" s="13"/>
      <c r="T34" s="17" t="e">
        <f t="shared" si="16"/>
        <v>#DIV/0!</v>
      </c>
    </row>
    <row r="35" spans="1:20" x14ac:dyDescent="0.25">
      <c r="A35" s="7">
        <f t="shared" si="4"/>
        <v>34</v>
      </c>
      <c r="B35" s="29"/>
      <c r="C35" s="29"/>
      <c r="D35" s="16"/>
      <c r="E35" s="10"/>
      <c r="F35" s="11"/>
      <c r="G35" s="11"/>
      <c r="H35" s="21" t="e">
        <f t="shared" si="13"/>
        <v>#DIV/0!</v>
      </c>
      <c r="I35" s="14"/>
      <c r="J35" s="14"/>
      <c r="K35" s="14"/>
      <c r="L35" s="19" t="e">
        <f t="shared" si="14"/>
        <v>#DIV/0!</v>
      </c>
      <c r="M35" s="12"/>
      <c r="N35" s="12"/>
      <c r="O35" s="12"/>
      <c r="P35" s="19" t="e">
        <f t="shared" si="15"/>
        <v>#DIV/0!</v>
      </c>
      <c r="Q35" s="13"/>
      <c r="R35" s="13"/>
      <c r="S35" s="13"/>
      <c r="T35" s="17" t="e">
        <f t="shared" si="16"/>
        <v>#DIV/0!</v>
      </c>
    </row>
    <row r="36" spans="1:20" x14ac:dyDescent="0.25">
      <c r="A36" s="7">
        <f t="shared" si="4"/>
        <v>35</v>
      </c>
      <c r="B36" s="29"/>
      <c r="C36" s="29"/>
      <c r="D36" s="16"/>
      <c r="E36" s="10"/>
      <c r="F36" s="11"/>
      <c r="G36" s="11"/>
      <c r="H36" s="21" t="e">
        <f t="shared" si="13"/>
        <v>#DIV/0!</v>
      </c>
      <c r="I36" s="14"/>
      <c r="J36" s="14"/>
      <c r="K36" s="14"/>
      <c r="L36" s="19" t="e">
        <f t="shared" si="14"/>
        <v>#DIV/0!</v>
      </c>
      <c r="M36" s="12"/>
      <c r="N36" s="12"/>
      <c r="O36" s="12"/>
      <c r="P36" s="19" t="e">
        <f t="shared" si="15"/>
        <v>#DIV/0!</v>
      </c>
      <c r="Q36" s="13"/>
      <c r="R36" s="13"/>
      <c r="S36" s="13"/>
      <c r="T36" s="17" t="e">
        <f t="shared" si="16"/>
        <v>#DIV/0!</v>
      </c>
    </row>
    <row r="37" spans="1:20" x14ac:dyDescent="0.25">
      <c r="A37" s="7">
        <f t="shared" si="4"/>
        <v>36</v>
      </c>
      <c r="B37" s="29"/>
      <c r="C37" s="29"/>
      <c r="D37" s="16"/>
      <c r="E37" s="10"/>
      <c r="F37" s="11"/>
      <c r="G37" s="11"/>
      <c r="H37" s="21" t="e">
        <f t="shared" si="13"/>
        <v>#DIV/0!</v>
      </c>
      <c r="I37" s="14"/>
      <c r="J37" s="14"/>
      <c r="K37" s="14"/>
      <c r="L37" s="19" t="e">
        <f t="shared" si="14"/>
        <v>#DIV/0!</v>
      </c>
      <c r="M37" s="12"/>
      <c r="N37" s="12"/>
      <c r="O37" s="12"/>
      <c r="P37" s="19" t="e">
        <f t="shared" si="15"/>
        <v>#DIV/0!</v>
      </c>
      <c r="Q37" s="13"/>
      <c r="R37" s="13"/>
      <c r="S37" s="13"/>
      <c r="T37" s="17" t="e">
        <f t="shared" si="16"/>
        <v>#DIV/0!</v>
      </c>
    </row>
    <row r="38" spans="1:20" x14ac:dyDescent="0.25">
      <c r="A38" s="7">
        <f t="shared" si="4"/>
        <v>37</v>
      </c>
      <c r="B38" s="29"/>
      <c r="C38" s="29"/>
      <c r="D38" s="16"/>
      <c r="E38" s="10"/>
      <c r="F38" s="11"/>
      <c r="G38" s="11"/>
      <c r="H38" s="21" t="e">
        <f t="shared" si="13"/>
        <v>#DIV/0!</v>
      </c>
      <c r="I38" s="14"/>
      <c r="J38" s="14"/>
      <c r="K38" s="14"/>
      <c r="L38" s="19" t="e">
        <f t="shared" si="14"/>
        <v>#DIV/0!</v>
      </c>
      <c r="M38" s="12"/>
      <c r="N38" s="12"/>
      <c r="O38" s="12"/>
      <c r="P38" s="19" t="e">
        <f t="shared" si="15"/>
        <v>#DIV/0!</v>
      </c>
      <c r="Q38" s="13"/>
      <c r="R38" s="13"/>
      <c r="S38" s="13"/>
      <c r="T38" s="17" t="e">
        <f t="shared" si="16"/>
        <v>#DIV/0!</v>
      </c>
    </row>
    <row r="39" spans="1:20" x14ac:dyDescent="0.25">
      <c r="A39" s="7">
        <f t="shared" si="4"/>
        <v>38</v>
      </c>
      <c r="B39" s="29"/>
      <c r="C39" s="29"/>
      <c r="D39" s="16"/>
      <c r="E39" s="10"/>
      <c r="F39" s="11"/>
      <c r="G39" s="11"/>
      <c r="H39" s="21" t="e">
        <f t="shared" si="13"/>
        <v>#DIV/0!</v>
      </c>
      <c r="I39" s="14"/>
      <c r="J39" s="14"/>
      <c r="K39" s="14"/>
      <c r="L39" s="19" t="e">
        <f t="shared" si="14"/>
        <v>#DIV/0!</v>
      </c>
      <c r="M39" s="12"/>
      <c r="N39" s="12"/>
      <c r="O39" s="12"/>
      <c r="P39" s="19" t="e">
        <f t="shared" si="15"/>
        <v>#DIV/0!</v>
      </c>
      <c r="Q39" s="13"/>
      <c r="R39" s="13"/>
      <c r="S39" s="13"/>
      <c r="T39" s="17" t="e">
        <f t="shared" si="16"/>
        <v>#DIV/0!</v>
      </c>
    </row>
    <row r="40" spans="1:20" x14ac:dyDescent="0.25">
      <c r="A40" s="7">
        <f t="shared" si="4"/>
        <v>39</v>
      </c>
      <c r="B40" s="29"/>
      <c r="C40" s="29"/>
      <c r="D40" s="16"/>
      <c r="E40" s="10"/>
      <c r="F40" s="11"/>
      <c r="G40" s="11"/>
      <c r="H40" s="21" t="e">
        <f t="shared" si="13"/>
        <v>#DIV/0!</v>
      </c>
      <c r="I40" s="14"/>
      <c r="J40" s="14"/>
      <c r="K40" s="14"/>
      <c r="L40" s="19" t="e">
        <f t="shared" si="14"/>
        <v>#DIV/0!</v>
      </c>
      <c r="M40" s="12"/>
      <c r="N40" s="12"/>
      <c r="O40" s="12"/>
      <c r="P40" s="19" t="e">
        <f t="shared" si="15"/>
        <v>#DIV/0!</v>
      </c>
      <c r="Q40" s="13"/>
      <c r="R40" s="13"/>
      <c r="S40" s="13"/>
      <c r="T40" s="17" t="e">
        <f t="shared" si="16"/>
        <v>#DIV/0!</v>
      </c>
    </row>
    <row r="41" spans="1:20" x14ac:dyDescent="0.25">
      <c r="A41" s="7">
        <f t="shared" si="4"/>
        <v>40</v>
      </c>
      <c r="B41" s="29"/>
      <c r="C41" s="29"/>
      <c r="D41" s="16"/>
      <c r="E41" s="10"/>
      <c r="F41" s="11"/>
      <c r="G41" s="11"/>
      <c r="H41" s="21" t="e">
        <f t="shared" si="13"/>
        <v>#DIV/0!</v>
      </c>
      <c r="I41" s="14"/>
      <c r="J41" s="14"/>
      <c r="K41" s="14"/>
      <c r="L41" s="19" t="e">
        <f t="shared" si="14"/>
        <v>#DIV/0!</v>
      </c>
      <c r="M41" s="12"/>
      <c r="N41" s="12"/>
      <c r="O41" s="12"/>
      <c r="P41" s="19" t="e">
        <f t="shared" si="15"/>
        <v>#DIV/0!</v>
      </c>
      <c r="Q41" s="13"/>
      <c r="R41" s="13"/>
      <c r="S41" s="13"/>
      <c r="T41" s="17" t="e">
        <f t="shared" si="16"/>
        <v>#DIV/0!</v>
      </c>
    </row>
    <row r="42" spans="1:20" x14ac:dyDescent="0.25">
      <c r="A42" s="7">
        <f t="shared" si="4"/>
        <v>41</v>
      </c>
      <c r="B42" s="29"/>
      <c r="C42" s="29"/>
      <c r="D42" s="16"/>
      <c r="E42" s="10"/>
      <c r="F42" s="11"/>
      <c r="G42" s="11"/>
      <c r="H42" s="21" t="e">
        <f t="shared" si="13"/>
        <v>#DIV/0!</v>
      </c>
      <c r="I42" s="14"/>
      <c r="J42" s="14"/>
      <c r="K42" s="14"/>
      <c r="L42" s="19" t="e">
        <f t="shared" si="14"/>
        <v>#DIV/0!</v>
      </c>
      <c r="M42" s="12"/>
      <c r="N42" s="12"/>
      <c r="O42" s="12"/>
      <c r="P42" s="19" t="e">
        <f t="shared" si="15"/>
        <v>#DIV/0!</v>
      </c>
      <c r="Q42" s="13"/>
      <c r="R42" s="13"/>
      <c r="S42" s="13"/>
      <c r="T42" s="17" t="e">
        <f t="shared" si="16"/>
        <v>#DIV/0!</v>
      </c>
    </row>
    <row r="43" spans="1:20" x14ac:dyDescent="0.25">
      <c r="A43" s="7">
        <f t="shared" si="4"/>
        <v>42</v>
      </c>
      <c r="B43" s="29"/>
      <c r="C43" s="29"/>
      <c r="D43" s="16"/>
      <c r="E43" s="10"/>
      <c r="F43" s="11"/>
      <c r="G43" s="11"/>
      <c r="H43" s="21" t="e">
        <f t="shared" si="13"/>
        <v>#DIV/0!</v>
      </c>
      <c r="I43" s="14"/>
      <c r="J43" s="14"/>
      <c r="K43" s="14"/>
      <c r="L43" s="19" t="e">
        <f t="shared" si="14"/>
        <v>#DIV/0!</v>
      </c>
      <c r="M43" s="12"/>
      <c r="N43" s="12"/>
      <c r="O43" s="12"/>
      <c r="P43" s="19" t="e">
        <f t="shared" si="15"/>
        <v>#DIV/0!</v>
      </c>
      <c r="Q43" s="13"/>
      <c r="R43" s="13"/>
      <c r="S43" s="13"/>
      <c r="T43" s="17" t="e">
        <f t="shared" si="16"/>
        <v>#DIV/0!</v>
      </c>
    </row>
    <row r="44" spans="1:20" x14ac:dyDescent="0.25">
      <c r="A44" s="7">
        <f t="shared" si="4"/>
        <v>43</v>
      </c>
      <c r="B44" s="29"/>
      <c r="C44" s="29"/>
      <c r="D44" s="16"/>
      <c r="E44" s="10"/>
      <c r="F44" s="11"/>
      <c r="G44" s="11"/>
      <c r="H44" s="21" t="e">
        <f t="shared" si="13"/>
        <v>#DIV/0!</v>
      </c>
      <c r="I44" s="14"/>
      <c r="J44" s="14"/>
      <c r="K44" s="14"/>
      <c r="L44" s="19" t="e">
        <f t="shared" si="14"/>
        <v>#DIV/0!</v>
      </c>
      <c r="M44" s="12"/>
      <c r="N44" s="12"/>
      <c r="O44" s="12"/>
      <c r="P44" s="19" t="e">
        <f t="shared" si="15"/>
        <v>#DIV/0!</v>
      </c>
      <c r="Q44" s="13"/>
      <c r="R44" s="13"/>
      <c r="S44" s="13"/>
      <c r="T44" s="17" t="e">
        <f t="shared" si="16"/>
        <v>#DIV/0!</v>
      </c>
    </row>
    <row r="45" spans="1:20" x14ac:dyDescent="0.25">
      <c r="A45" s="7">
        <f t="shared" si="4"/>
        <v>44</v>
      </c>
      <c r="B45" s="29"/>
      <c r="C45" s="29"/>
      <c r="D45" s="16"/>
      <c r="E45" s="10"/>
      <c r="F45" s="11"/>
      <c r="G45" s="11"/>
      <c r="H45" s="21" t="e">
        <f t="shared" si="13"/>
        <v>#DIV/0!</v>
      </c>
      <c r="I45" s="14"/>
      <c r="J45" s="14"/>
      <c r="K45" s="14"/>
      <c r="L45" s="19" t="e">
        <f t="shared" si="14"/>
        <v>#DIV/0!</v>
      </c>
      <c r="M45" s="12"/>
      <c r="N45" s="12"/>
      <c r="O45" s="12"/>
      <c r="P45" s="19" t="e">
        <f t="shared" si="15"/>
        <v>#DIV/0!</v>
      </c>
      <c r="Q45" s="13"/>
      <c r="R45" s="13"/>
      <c r="S45" s="13"/>
      <c r="T45" s="17" t="e">
        <f t="shared" si="16"/>
        <v>#DIV/0!</v>
      </c>
    </row>
    <row r="46" spans="1:20" x14ac:dyDescent="0.25">
      <c r="A46" s="7">
        <f t="shared" si="4"/>
        <v>45</v>
      </c>
      <c r="B46" s="29"/>
      <c r="C46" s="29"/>
      <c r="D46" s="16"/>
      <c r="E46" s="10"/>
      <c r="F46" s="11"/>
      <c r="G46" s="11"/>
      <c r="H46" s="21" t="e">
        <f t="shared" si="13"/>
        <v>#DIV/0!</v>
      </c>
      <c r="I46" s="14"/>
      <c r="J46" s="14"/>
      <c r="K46" s="14"/>
      <c r="L46" s="19" t="e">
        <f t="shared" si="14"/>
        <v>#DIV/0!</v>
      </c>
      <c r="M46" s="12"/>
      <c r="N46" s="12"/>
      <c r="O46" s="12"/>
      <c r="P46" s="19" t="e">
        <f t="shared" si="15"/>
        <v>#DIV/0!</v>
      </c>
      <c r="Q46" s="13"/>
      <c r="R46" s="13"/>
      <c r="S46" s="13"/>
      <c r="T46" s="17" t="e">
        <f t="shared" si="16"/>
        <v>#DIV/0!</v>
      </c>
    </row>
    <row r="47" spans="1:20" x14ac:dyDescent="0.25">
      <c r="A47" s="7">
        <f t="shared" si="4"/>
        <v>46</v>
      </c>
      <c r="B47" s="29"/>
      <c r="C47" s="29"/>
      <c r="D47" s="16"/>
      <c r="E47" s="10"/>
      <c r="F47" s="11"/>
      <c r="G47" s="11"/>
      <c r="H47" s="21" t="e">
        <f t="shared" si="13"/>
        <v>#DIV/0!</v>
      </c>
      <c r="I47" s="14"/>
      <c r="J47" s="14"/>
      <c r="K47" s="14"/>
      <c r="L47" s="19" t="e">
        <f t="shared" si="14"/>
        <v>#DIV/0!</v>
      </c>
      <c r="M47" s="12"/>
      <c r="N47" s="12"/>
      <c r="O47" s="12"/>
      <c r="P47" s="19" t="e">
        <f t="shared" si="15"/>
        <v>#DIV/0!</v>
      </c>
      <c r="Q47" s="13"/>
      <c r="R47" s="13"/>
      <c r="S47" s="13"/>
      <c r="T47" s="17" t="e">
        <f t="shared" si="16"/>
        <v>#DIV/0!</v>
      </c>
    </row>
    <row r="48" spans="1:20" x14ac:dyDescent="0.25">
      <c r="A48" s="7">
        <f t="shared" si="4"/>
        <v>47</v>
      </c>
      <c r="B48" s="29"/>
      <c r="C48" s="29"/>
      <c r="D48" s="16"/>
      <c r="E48" s="10"/>
      <c r="F48" s="11"/>
      <c r="G48" s="11"/>
      <c r="H48" s="21" t="e">
        <f t="shared" si="13"/>
        <v>#DIV/0!</v>
      </c>
      <c r="I48" s="14"/>
      <c r="J48" s="14"/>
      <c r="K48" s="14"/>
      <c r="L48" s="19" t="e">
        <f t="shared" si="14"/>
        <v>#DIV/0!</v>
      </c>
      <c r="M48" s="12"/>
      <c r="N48" s="12"/>
      <c r="O48" s="12"/>
      <c r="P48" s="19" t="e">
        <f t="shared" si="15"/>
        <v>#DIV/0!</v>
      </c>
      <c r="Q48" s="13"/>
      <c r="R48" s="13"/>
      <c r="S48" s="13"/>
      <c r="T48" s="17" t="e">
        <f t="shared" si="16"/>
        <v>#DIV/0!</v>
      </c>
    </row>
    <row r="49" spans="1:20" x14ac:dyDescent="0.25">
      <c r="A49" s="7">
        <f t="shared" si="4"/>
        <v>48</v>
      </c>
      <c r="B49" s="29"/>
      <c r="C49" s="29"/>
      <c r="D49" s="16"/>
      <c r="E49" s="10"/>
      <c r="F49" s="11"/>
      <c r="G49" s="11"/>
      <c r="H49" s="21" t="e">
        <f t="shared" si="13"/>
        <v>#DIV/0!</v>
      </c>
      <c r="I49" s="14"/>
      <c r="J49" s="14"/>
      <c r="K49" s="14"/>
      <c r="L49" s="19" t="e">
        <f t="shared" si="14"/>
        <v>#DIV/0!</v>
      </c>
      <c r="M49" s="12"/>
      <c r="N49" s="12"/>
      <c r="O49" s="12"/>
      <c r="P49" s="19" t="e">
        <f t="shared" si="15"/>
        <v>#DIV/0!</v>
      </c>
      <c r="Q49" s="13"/>
      <c r="R49" s="13"/>
      <c r="S49" s="13"/>
      <c r="T49" s="17" t="e">
        <f t="shared" si="16"/>
        <v>#DIV/0!</v>
      </c>
    </row>
    <row r="50" spans="1:20" x14ac:dyDescent="0.25">
      <c r="A50" s="7">
        <f t="shared" si="4"/>
        <v>49</v>
      </c>
      <c r="B50" s="29"/>
      <c r="C50" s="29"/>
      <c r="D50" s="16"/>
      <c r="E50" s="10"/>
      <c r="F50" s="11"/>
      <c r="G50" s="11"/>
      <c r="H50" s="21" t="e">
        <f t="shared" si="13"/>
        <v>#DIV/0!</v>
      </c>
      <c r="I50" s="14"/>
      <c r="J50" s="14"/>
      <c r="K50" s="14"/>
      <c r="L50" s="19" t="e">
        <f t="shared" si="14"/>
        <v>#DIV/0!</v>
      </c>
      <c r="M50" s="12"/>
      <c r="N50" s="12"/>
      <c r="O50" s="12"/>
      <c r="P50" s="19" t="e">
        <f t="shared" si="15"/>
        <v>#DIV/0!</v>
      </c>
      <c r="Q50" s="13"/>
      <c r="R50" s="13"/>
      <c r="S50" s="13"/>
      <c r="T50" s="17" t="e">
        <f t="shared" si="16"/>
        <v>#DIV/0!</v>
      </c>
    </row>
    <row r="51" spans="1:20" x14ac:dyDescent="0.25">
      <c r="A51" s="7">
        <f t="shared" si="4"/>
        <v>50</v>
      </c>
      <c r="B51" s="29"/>
      <c r="C51" s="29"/>
      <c r="D51" s="16"/>
      <c r="E51" s="10"/>
      <c r="F51" s="11"/>
      <c r="G51" s="11"/>
      <c r="H51" s="21" t="e">
        <f t="shared" si="13"/>
        <v>#DIV/0!</v>
      </c>
      <c r="I51" s="14"/>
      <c r="J51" s="14"/>
      <c r="K51" s="14"/>
      <c r="L51" s="19" t="e">
        <f t="shared" si="14"/>
        <v>#DIV/0!</v>
      </c>
      <c r="M51" s="12"/>
      <c r="N51" s="12"/>
      <c r="O51" s="12"/>
      <c r="P51" s="19" t="e">
        <f t="shared" si="15"/>
        <v>#DIV/0!</v>
      </c>
      <c r="Q51" s="13"/>
      <c r="R51" s="13"/>
      <c r="S51" s="13"/>
      <c r="T51" s="17" t="e">
        <f t="shared" si="16"/>
        <v>#DIV/0!</v>
      </c>
    </row>
    <row r="52" spans="1:20" x14ac:dyDescent="0.25">
      <c r="A52" s="7">
        <f t="shared" si="4"/>
        <v>51</v>
      </c>
      <c r="B52" s="29"/>
      <c r="C52" s="29"/>
      <c r="D52" s="16"/>
      <c r="E52" s="10"/>
      <c r="F52" s="11"/>
      <c r="G52" s="11"/>
      <c r="H52" s="21" t="e">
        <f t="shared" si="13"/>
        <v>#DIV/0!</v>
      </c>
      <c r="I52" s="14"/>
      <c r="J52" s="14"/>
      <c r="K52" s="14"/>
      <c r="L52" s="19" t="e">
        <f t="shared" si="14"/>
        <v>#DIV/0!</v>
      </c>
      <c r="M52" s="12"/>
      <c r="N52" s="12"/>
      <c r="O52" s="12"/>
      <c r="P52" s="19" t="e">
        <f t="shared" si="15"/>
        <v>#DIV/0!</v>
      </c>
      <c r="Q52" s="13"/>
      <c r="R52" s="13"/>
      <c r="S52" s="13"/>
      <c r="T52" s="17" t="e">
        <f t="shared" si="16"/>
        <v>#DIV/0!</v>
      </c>
    </row>
    <row r="53" spans="1:20" x14ac:dyDescent="0.25">
      <c r="A53" s="7">
        <f t="shared" si="4"/>
        <v>52</v>
      </c>
      <c r="B53" s="29"/>
      <c r="C53" s="29"/>
      <c r="D53" s="16"/>
      <c r="E53" s="10"/>
      <c r="F53" s="11"/>
      <c r="G53" s="11"/>
      <c r="H53" s="21" t="e">
        <f t="shared" si="13"/>
        <v>#DIV/0!</v>
      </c>
      <c r="I53" s="14"/>
      <c r="J53" s="14"/>
      <c r="K53" s="14"/>
      <c r="L53" s="19" t="e">
        <f t="shared" si="14"/>
        <v>#DIV/0!</v>
      </c>
      <c r="M53" s="12"/>
      <c r="N53" s="12"/>
      <c r="O53" s="12"/>
      <c r="P53" s="19" t="e">
        <f t="shared" si="15"/>
        <v>#DIV/0!</v>
      </c>
      <c r="Q53" s="13"/>
      <c r="R53" s="13"/>
      <c r="S53" s="13"/>
      <c r="T53" s="17" t="e">
        <f t="shared" si="16"/>
        <v>#DIV/0!</v>
      </c>
    </row>
    <row r="54" spans="1:20" x14ac:dyDescent="0.25">
      <c r="A54" s="7">
        <f t="shared" si="4"/>
        <v>53</v>
      </c>
      <c r="B54" s="29"/>
      <c r="C54" s="29"/>
      <c r="D54" s="16"/>
      <c r="E54" s="10"/>
      <c r="F54" s="11"/>
      <c r="G54" s="11"/>
      <c r="H54" s="21" t="e">
        <f t="shared" si="13"/>
        <v>#DIV/0!</v>
      </c>
      <c r="I54" s="14"/>
      <c r="J54" s="14"/>
      <c r="K54" s="14"/>
      <c r="L54" s="19" t="e">
        <f t="shared" si="14"/>
        <v>#DIV/0!</v>
      </c>
      <c r="M54" s="12"/>
      <c r="N54" s="12"/>
      <c r="O54" s="12"/>
      <c r="P54" s="19" t="e">
        <f t="shared" si="15"/>
        <v>#DIV/0!</v>
      </c>
      <c r="Q54" s="13"/>
      <c r="R54" s="13"/>
      <c r="S54" s="13"/>
      <c r="T54" s="17" t="e">
        <f t="shared" si="16"/>
        <v>#DIV/0!</v>
      </c>
    </row>
    <row r="55" spans="1:20" x14ac:dyDescent="0.25">
      <c r="A55" s="7">
        <f t="shared" si="4"/>
        <v>54</v>
      </c>
      <c r="B55" s="29"/>
      <c r="C55" s="29"/>
      <c r="D55" s="16"/>
      <c r="E55" s="10"/>
      <c r="F55" s="11"/>
      <c r="G55" s="11"/>
      <c r="H55" s="21" t="e">
        <f t="shared" si="13"/>
        <v>#DIV/0!</v>
      </c>
      <c r="I55" s="14"/>
      <c r="J55" s="14"/>
      <c r="K55" s="14"/>
      <c r="L55" s="19" t="e">
        <f t="shared" si="14"/>
        <v>#DIV/0!</v>
      </c>
      <c r="M55" s="12"/>
      <c r="N55" s="12"/>
      <c r="O55" s="12"/>
      <c r="P55" s="19" t="e">
        <f t="shared" si="15"/>
        <v>#DIV/0!</v>
      </c>
      <c r="Q55" s="13"/>
      <c r="R55" s="13"/>
      <c r="S55" s="13"/>
      <c r="T55" s="17" t="e">
        <f t="shared" si="16"/>
        <v>#DIV/0!</v>
      </c>
    </row>
    <row r="56" spans="1:20" x14ac:dyDescent="0.25">
      <c r="A56" s="7">
        <f t="shared" si="4"/>
        <v>55</v>
      </c>
      <c r="B56" s="29"/>
      <c r="C56" s="29"/>
      <c r="D56" s="16"/>
      <c r="E56" s="10"/>
      <c r="F56" s="11"/>
      <c r="G56" s="11"/>
      <c r="H56" s="21" t="e">
        <f t="shared" si="13"/>
        <v>#DIV/0!</v>
      </c>
      <c r="I56" s="14"/>
      <c r="J56" s="14"/>
      <c r="K56" s="14"/>
      <c r="L56" s="19" t="e">
        <f t="shared" si="14"/>
        <v>#DIV/0!</v>
      </c>
      <c r="M56" s="12"/>
      <c r="N56" s="12"/>
      <c r="O56" s="12"/>
      <c r="P56" s="19" t="e">
        <f t="shared" si="15"/>
        <v>#DIV/0!</v>
      </c>
      <c r="Q56" s="13"/>
      <c r="R56" s="13"/>
      <c r="S56" s="13"/>
      <c r="T56" s="17" t="e">
        <f t="shared" si="16"/>
        <v>#DIV/0!</v>
      </c>
    </row>
    <row r="57" spans="1:20" x14ac:dyDescent="0.25">
      <c r="A57" s="7">
        <f t="shared" si="4"/>
        <v>56</v>
      </c>
      <c r="B57" s="29"/>
      <c r="C57" s="29"/>
      <c r="D57" s="16"/>
      <c r="E57" s="10"/>
      <c r="F57" s="11"/>
      <c r="G57" s="11"/>
      <c r="H57" s="21" t="e">
        <f t="shared" si="13"/>
        <v>#DIV/0!</v>
      </c>
      <c r="I57" s="14"/>
      <c r="J57" s="14"/>
      <c r="K57" s="14"/>
      <c r="L57" s="19" t="e">
        <f t="shared" si="14"/>
        <v>#DIV/0!</v>
      </c>
      <c r="M57" s="12"/>
      <c r="N57" s="12"/>
      <c r="O57" s="12"/>
      <c r="P57" s="19" t="e">
        <f t="shared" si="15"/>
        <v>#DIV/0!</v>
      </c>
      <c r="Q57" s="13"/>
      <c r="R57" s="13"/>
      <c r="S57" s="13"/>
      <c r="T57" s="17" t="e">
        <f t="shared" si="16"/>
        <v>#DIV/0!</v>
      </c>
    </row>
    <row r="58" spans="1:20" x14ac:dyDescent="0.25">
      <c r="A58" s="7">
        <f t="shared" si="4"/>
        <v>57</v>
      </c>
      <c r="B58" s="29"/>
      <c r="C58" s="29"/>
      <c r="D58" s="16"/>
      <c r="E58" s="10"/>
      <c r="F58" s="11"/>
      <c r="G58" s="11"/>
      <c r="H58" s="21" t="e">
        <f t="shared" si="13"/>
        <v>#DIV/0!</v>
      </c>
      <c r="I58" s="14"/>
      <c r="J58" s="14"/>
      <c r="K58" s="14"/>
      <c r="L58" s="19" t="e">
        <f t="shared" si="14"/>
        <v>#DIV/0!</v>
      </c>
      <c r="M58" s="12"/>
      <c r="N58" s="12"/>
      <c r="O58" s="12"/>
      <c r="P58" s="19" t="e">
        <f t="shared" si="15"/>
        <v>#DIV/0!</v>
      </c>
      <c r="Q58" s="13"/>
      <c r="R58" s="13"/>
      <c r="S58" s="13"/>
      <c r="T58" s="17" t="e">
        <f t="shared" si="16"/>
        <v>#DIV/0!</v>
      </c>
    </row>
    <row r="59" spans="1:20" x14ac:dyDescent="0.25">
      <c r="A59" s="7">
        <f t="shared" si="4"/>
        <v>58</v>
      </c>
      <c r="B59" s="29"/>
      <c r="C59" s="29"/>
      <c r="D59" s="16"/>
      <c r="E59" s="10"/>
      <c r="F59" s="11"/>
      <c r="G59" s="11"/>
      <c r="H59" s="21" t="e">
        <f t="shared" si="13"/>
        <v>#DIV/0!</v>
      </c>
      <c r="I59" s="14"/>
      <c r="J59" s="14"/>
      <c r="K59" s="14"/>
      <c r="L59" s="19" t="e">
        <f t="shared" si="14"/>
        <v>#DIV/0!</v>
      </c>
      <c r="M59" s="12"/>
      <c r="N59" s="12"/>
      <c r="O59" s="12"/>
      <c r="P59" s="19" t="e">
        <f t="shared" si="15"/>
        <v>#DIV/0!</v>
      </c>
      <c r="Q59" s="13"/>
      <c r="R59" s="13"/>
      <c r="S59" s="13"/>
      <c r="T59" s="17" t="e">
        <f t="shared" si="16"/>
        <v>#DIV/0!</v>
      </c>
    </row>
    <row r="60" spans="1:20" x14ac:dyDescent="0.25">
      <c r="A60" s="7">
        <f t="shared" si="4"/>
        <v>59</v>
      </c>
      <c r="B60" s="29"/>
      <c r="C60" s="29"/>
      <c r="D60" s="16"/>
      <c r="E60" s="10"/>
      <c r="F60" s="11"/>
      <c r="G60" s="11"/>
      <c r="H60" s="21" t="e">
        <f t="shared" si="13"/>
        <v>#DIV/0!</v>
      </c>
      <c r="I60" s="14"/>
      <c r="J60" s="14"/>
      <c r="K60" s="14"/>
      <c r="L60" s="19" t="e">
        <f t="shared" si="14"/>
        <v>#DIV/0!</v>
      </c>
      <c r="M60" s="12"/>
      <c r="N60" s="12"/>
      <c r="O60" s="12"/>
      <c r="P60" s="19" t="e">
        <f t="shared" si="15"/>
        <v>#DIV/0!</v>
      </c>
      <c r="Q60" s="13"/>
      <c r="R60" s="13"/>
      <c r="S60" s="13"/>
      <c r="T60" s="17" t="e">
        <f t="shared" si="16"/>
        <v>#DIV/0!</v>
      </c>
    </row>
    <row r="61" spans="1:20" x14ac:dyDescent="0.25">
      <c r="A61" s="7">
        <f t="shared" si="4"/>
        <v>60</v>
      </c>
      <c r="B61" s="29"/>
      <c r="C61" s="29"/>
      <c r="D61" s="16"/>
      <c r="E61" s="10"/>
      <c r="F61" s="11"/>
      <c r="G61" s="11"/>
      <c r="H61" s="21" t="e">
        <f t="shared" si="13"/>
        <v>#DIV/0!</v>
      </c>
      <c r="I61" s="14"/>
      <c r="J61" s="14"/>
      <c r="K61" s="14"/>
      <c r="L61" s="19" t="e">
        <f t="shared" si="14"/>
        <v>#DIV/0!</v>
      </c>
      <c r="M61" s="12"/>
      <c r="N61" s="12"/>
      <c r="O61" s="12"/>
      <c r="P61" s="19" t="e">
        <f t="shared" si="15"/>
        <v>#DIV/0!</v>
      </c>
      <c r="Q61" s="13"/>
      <c r="R61" s="13"/>
      <c r="S61" s="13"/>
      <c r="T61" s="17" t="e">
        <f t="shared" si="16"/>
        <v>#DIV/0!</v>
      </c>
    </row>
    <row r="62" spans="1:20" x14ac:dyDescent="0.25">
      <c r="A62" s="7">
        <f t="shared" si="4"/>
        <v>61</v>
      </c>
      <c r="B62" s="29"/>
      <c r="C62" s="29"/>
      <c r="D62" s="16"/>
      <c r="E62" s="10"/>
      <c r="F62" s="11"/>
      <c r="G62" s="11"/>
      <c r="H62" s="21" t="e">
        <f t="shared" si="13"/>
        <v>#DIV/0!</v>
      </c>
      <c r="I62" s="14"/>
      <c r="J62" s="14"/>
      <c r="K62" s="14"/>
      <c r="L62" s="19" t="e">
        <f t="shared" si="14"/>
        <v>#DIV/0!</v>
      </c>
      <c r="M62" s="12"/>
      <c r="N62" s="12"/>
      <c r="O62" s="12"/>
      <c r="P62" s="19" t="e">
        <f t="shared" si="15"/>
        <v>#DIV/0!</v>
      </c>
      <c r="Q62" s="13"/>
      <c r="R62" s="13"/>
      <c r="S62" s="13"/>
      <c r="T62" s="17" t="e">
        <f t="shared" si="16"/>
        <v>#DIV/0!</v>
      </c>
    </row>
    <row r="63" spans="1:20" x14ac:dyDescent="0.25">
      <c r="A63" s="7">
        <f t="shared" si="4"/>
        <v>62</v>
      </c>
      <c r="B63" s="29"/>
      <c r="C63" s="29"/>
      <c r="D63" s="16"/>
      <c r="E63" s="10"/>
      <c r="F63" s="11"/>
      <c r="G63" s="11"/>
      <c r="H63" s="21" t="e">
        <f t="shared" si="13"/>
        <v>#DIV/0!</v>
      </c>
      <c r="I63" s="14"/>
      <c r="J63" s="14"/>
      <c r="K63" s="14"/>
      <c r="L63" s="19" t="e">
        <f t="shared" si="14"/>
        <v>#DIV/0!</v>
      </c>
      <c r="M63" s="12"/>
      <c r="N63" s="12"/>
      <c r="O63" s="12"/>
      <c r="P63" s="19" t="e">
        <f t="shared" si="15"/>
        <v>#DIV/0!</v>
      </c>
      <c r="Q63" s="13"/>
      <c r="R63" s="13"/>
      <c r="S63" s="13"/>
      <c r="T63" s="17" t="e">
        <f t="shared" si="16"/>
        <v>#DIV/0!</v>
      </c>
    </row>
    <row r="64" spans="1:20" x14ac:dyDescent="0.25">
      <c r="A64" s="7">
        <f t="shared" si="4"/>
        <v>63</v>
      </c>
      <c r="B64" s="29"/>
      <c r="C64" s="29"/>
      <c r="D64" s="16"/>
      <c r="E64" s="10"/>
      <c r="F64" s="11"/>
      <c r="G64" s="11"/>
      <c r="H64" s="21" t="e">
        <f t="shared" si="13"/>
        <v>#DIV/0!</v>
      </c>
      <c r="I64" s="14"/>
      <c r="J64" s="14"/>
      <c r="K64" s="14"/>
      <c r="L64" s="19" t="e">
        <f t="shared" si="14"/>
        <v>#DIV/0!</v>
      </c>
      <c r="M64" s="12"/>
      <c r="N64" s="12"/>
      <c r="O64" s="12"/>
      <c r="P64" s="19" t="e">
        <f t="shared" si="15"/>
        <v>#DIV/0!</v>
      </c>
      <c r="Q64" s="13"/>
      <c r="R64" s="13"/>
      <c r="S64" s="13"/>
      <c r="T64" s="17" t="e">
        <f t="shared" si="16"/>
        <v>#DIV/0!</v>
      </c>
    </row>
    <row r="65" spans="1:20" x14ac:dyDescent="0.25">
      <c r="A65" s="7">
        <f t="shared" si="4"/>
        <v>64</v>
      </c>
      <c r="B65" s="29"/>
      <c r="C65" s="29"/>
      <c r="D65" s="16"/>
      <c r="E65" s="10"/>
      <c r="F65" s="11"/>
      <c r="G65" s="11"/>
      <c r="H65" s="21" t="e">
        <f t="shared" si="13"/>
        <v>#DIV/0!</v>
      </c>
      <c r="I65" s="14"/>
      <c r="J65" s="14"/>
      <c r="K65" s="14"/>
      <c r="L65" s="19" t="e">
        <f t="shared" si="14"/>
        <v>#DIV/0!</v>
      </c>
      <c r="M65" s="12"/>
      <c r="N65" s="12"/>
      <c r="O65" s="12"/>
      <c r="P65" s="19" t="e">
        <f t="shared" si="15"/>
        <v>#DIV/0!</v>
      </c>
      <c r="Q65" s="13"/>
      <c r="R65" s="13"/>
      <c r="S65" s="13"/>
      <c r="T65" s="17" t="e">
        <f t="shared" si="16"/>
        <v>#DIV/0!</v>
      </c>
    </row>
    <row r="66" spans="1:20" x14ac:dyDescent="0.25">
      <c r="A66" s="7">
        <f t="shared" si="4"/>
        <v>65</v>
      </c>
      <c r="B66" s="29"/>
      <c r="C66" s="29"/>
      <c r="D66" s="16"/>
      <c r="E66" s="10"/>
      <c r="F66" s="11"/>
      <c r="G66" s="11"/>
      <c r="H66" s="21" t="e">
        <f t="shared" si="13"/>
        <v>#DIV/0!</v>
      </c>
      <c r="I66" s="14"/>
      <c r="J66" s="14"/>
      <c r="K66" s="14"/>
      <c r="L66" s="19" t="e">
        <f t="shared" si="14"/>
        <v>#DIV/0!</v>
      </c>
      <c r="M66" s="12"/>
      <c r="N66" s="12"/>
      <c r="O66" s="12"/>
      <c r="P66" s="19" t="e">
        <f t="shared" si="15"/>
        <v>#DIV/0!</v>
      </c>
      <c r="Q66" s="13"/>
      <c r="R66" s="13"/>
      <c r="S66" s="13"/>
      <c r="T66" s="17" t="e">
        <f t="shared" si="16"/>
        <v>#DIV/0!</v>
      </c>
    </row>
    <row r="67" spans="1:20" x14ac:dyDescent="0.25">
      <c r="A67" s="7">
        <f t="shared" si="4"/>
        <v>66</v>
      </c>
      <c r="B67" s="29"/>
      <c r="C67" s="29"/>
      <c r="D67" s="16"/>
      <c r="E67" s="10"/>
      <c r="F67" s="11"/>
      <c r="G67" s="11"/>
      <c r="H67" s="21" t="e">
        <f t="shared" si="13"/>
        <v>#DIV/0!</v>
      </c>
      <c r="I67" s="14"/>
      <c r="J67" s="14"/>
      <c r="K67" s="14"/>
      <c r="L67" s="19" t="e">
        <f t="shared" si="14"/>
        <v>#DIV/0!</v>
      </c>
      <c r="M67" s="12"/>
      <c r="N67" s="12"/>
      <c r="O67" s="12"/>
      <c r="P67" s="19" t="e">
        <f t="shared" si="15"/>
        <v>#DIV/0!</v>
      </c>
      <c r="Q67" s="13"/>
      <c r="R67" s="13"/>
      <c r="S67" s="13"/>
      <c r="T67" s="17" t="e">
        <f t="shared" si="16"/>
        <v>#DIV/0!</v>
      </c>
    </row>
    <row r="68" spans="1:20" x14ac:dyDescent="0.25">
      <c r="A68" s="7">
        <f t="shared" si="4"/>
        <v>67</v>
      </c>
      <c r="B68" s="29"/>
      <c r="C68" s="29"/>
      <c r="D68" s="16"/>
      <c r="E68" s="10"/>
      <c r="F68" s="11"/>
      <c r="G68" s="11"/>
      <c r="H68" s="21" t="e">
        <f t="shared" si="13"/>
        <v>#DIV/0!</v>
      </c>
      <c r="I68" s="14"/>
      <c r="J68" s="14"/>
      <c r="K68" s="14"/>
      <c r="L68" s="19" t="e">
        <f t="shared" si="14"/>
        <v>#DIV/0!</v>
      </c>
      <c r="M68" s="12"/>
      <c r="N68" s="12"/>
      <c r="O68" s="12"/>
      <c r="P68" s="19" t="e">
        <f t="shared" si="15"/>
        <v>#DIV/0!</v>
      </c>
      <c r="Q68" s="13"/>
      <c r="R68" s="13"/>
      <c r="S68" s="13"/>
      <c r="T68" s="17" t="e">
        <f t="shared" si="16"/>
        <v>#DIV/0!</v>
      </c>
    </row>
    <row r="69" spans="1:20" x14ac:dyDescent="0.25">
      <c r="A69" s="7">
        <f t="shared" si="4"/>
        <v>68</v>
      </c>
      <c r="B69" s="29"/>
      <c r="C69" s="29"/>
      <c r="D69" s="16"/>
      <c r="E69" s="10"/>
      <c r="F69" s="11"/>
      <c r="G69" s="11"/>
      <c r="H69" s="21" t="e">
        <f t="shared" si="13"/>
        <v>#DIV/0!</v>
      </c>
      <c r="I69" s="14"/>
      <c r="J69" s="14"/>
      <c r="K69" s="14"/>
      <c r="L69" s="19" t="e">
        <f t="shared" si="14"/>
        <v>#DIV/0!</v>
      </c>
      <c r="M69" s="12"/>
      <c r="N69" s="12"/>
      <c r="O69" s="12"/>
      <c r="P69" s="19" t="e">
        <f t="shared" si="15"/>
        <v>#DIV/0!</v>
      </c>
      <c r="Q69" s="13"/>
      <c r="R69" s="13"/>
      <c r="S69" s="13"/>
      <c r="T69" s="17" t="e">
        <f t="shared" si="16"/>
        <v>#DIV/0!</v>
      </c>
    </row>
    <row r="70" spans="1:20" x14ac:dyDescent="0.25">
      <c r="A70" s="7">
        <f t="shared" si="4"/>
        <v>69</v>
      </c>
      <c r="B70" s="29"/>
      <c r="C70" s="29"/>
      <c r="D70" s="16"/>
      <c r="E70" s="10"/>
      <c r="F70" s="11"/>
      <c r="G70" s="11"/>
      <c r="H70" s="21" t="e">
        <f t="shared" si="13"/>
        <v>#DIV/0!</v>
      </c>
      <c r="I70" s="14"/>
      <c r="J70" s="14"/>
      <c r="K70" s="14"/>
      <c r="L70" s="19" t="e">
        <f t="shared" si="14"/>
        <v>#DIV/0!</v>
      </c>
      <c r="M70" s="12"/>
      <c r="N70" s="12"/>
      <c r="O70" s="12"/>
      <c r="P70" s="19" t="e">
        <f t="shared" si="15"/>
        <v>#DIV/0!</v>
      </c>
      <c r="Q70" s="13"/>
      <c r="R70" s="13"/>
      <c r="S70" s="13"/>
      <c r="T70" s="17" t="e">
        <f t="shared" si="16"/>
        <v>#DIV/0!</v>
      </c>
    </row>
    <row r="71" spans="1:20" x14ac:dyDescent="0.25">
      <c r="A71" s="7">
        <f t="shared" si="4"/>
        <v>70</v>
      </c>
      <c r="B71" s="29"/>
      <c r="C71" s="29"/>
      <c r="D71" s="16"/>
      <c r="E71" s="10"/>
      <c r="F71" s="11"/>
      <c r="G71" s="11"/>
      <c r="H71" s="21" t="e">
        <f t="shared" si="13"/>
        <v>#DIV/0!</v>
      </c>
      <c r="I71" s="14"/>
      <c r="J71" s="14"/>
      <c r="K71" s="14"/>
      <c r="L71" s="19" t="e">
        <f t="shared" si="14"/>
        <v>#DIV/0!</v>
      </c>
      <c r="M71" s="12"/>
      <c r="N71" s="12"/>
      <c r="O71" s="12"/>
      <c r="P71" s="19" t="e">
        <f t="shared" si="15"/>
        <v>#DIV/0!</v>
      </c>
      <c r="Q71" s="13"/>
      <c r="R71" s="13"/>
      <c r="S71" s="13"/>
      <c r="T71" s="17" t="e">
        <f t="shared" si="16"/>
        <v>#DIV/0!</v>
      </c>
    </row>
    <row r="72" spans="1:20" x14ac:dyDescent="0.25">
      <c r="A72" s="7">
        <f t="shared" si="4"/>
        <v>71</v>
      </c>
      <c r="B72" s="29"/>
      <c r="C72" s="29"/>
      <c r="D72" s="16"/>
      <c r="E72" s="10"/>
      <c r="F72" s="11"/>
      <c r="G72" s="11"/>
      <c r="H72" s="21" t="e">
        <f t="shared" si="13"/>
        <v>#DIV/0!</v>
      </c>
      <c r="I72" s="14"/>
      <c r="J72" s="14"/>
      <c r="K72" s="14"/>
      <c r="L72" s="19" t="e">
        <f t="shared" si="14"/>
        <v>#DIV/0!</v>
      </c>
      <c r="M72" s="12"/>
      <c r="N72" s="12"/>
      <c r="O72" s="12"/>
      <c r="P72" s="19" t="e">
        <f t="shared" si="15"/>
        <v>#DIV/0!</v>
      </c>
      <c r="Q72" s="13"/>
      <c r="R72" s="13"/>
      <c r="S72" s="13"/>
      <c r="T72" s="17" t="e">
        <f t="shared" si="16"/>
        <v>#DIV/0!</v>
      </c>
    </row>
    <row r="73" spans="1:20" x14ac:dyDescent="0.25">
      <c r="A73" s="7">
        <f t="shared" si="4"/>
        <v>72</v>
      </c>
      <c r="B73" s="29"/>
      <c r="C73" s="29"/>
      <c r="D73" s="16"/>
      <c r="E73" s="10"/>
      <c r="F73" s="11"/>
      <c r="G73" s="11"/>
      <c r="H73" s="21" t="e">
        <f t="shared" si="13"/>
        <v>#DIV/0!</v>
      </c>
      <c r="I73" s="14"/>
      <c r="J73" s="14"/>
      <c r="K73" s="14"/>
      <c r="L73" s="19" t="e">
        <f t="shared" si="14"/>
        <v>#DIV/0!</v>
      </c>
      <c r="M73" s="12"/>
      <c r="N73" s="12"/>
      <c r="O73" s="12"/>
      <c r="P73" s="19" t="e">
        <f t="shared" si="15"/>
        <v>#DIV/0!</v>
      </c>
      <c r="Q73" s="13"/>
      <c r="R73" s="13"/>
      <c r="S73" s="13"/>
      <c r="T73" s="17" t="e">
        <f t="shared" si="16"/>
        <v>#DIV/0!</v>
      </c>
    </row>
    <row r="74" spans="1:20" x14ac:dyDescent="0.25">
      <c r="A74" s="7">
        <f t="shared" si="4"/>
        <v>73</v>
      </c>
      <c r="B74" s="29"/>
      <c r="C74" s="29"/>
      <c r="D74" s="16"/>
      <c r="E74" s="10"/>
      <c r="F74" s="11"/>
      <c r="G74" s="11"/>
      <c r="H74" s="21" t="e">
        <f t="shared" si="13"/>
        <v>#DIV/0!</v>
      </c>
      <c r="I74" s="14"/>
      <c r="J74" s="14"/>
      <c r="K74" s="14"/>
      <c r="L74" s="19" t="e">
        <f t="shared" si="14"/>
        <v>#DIV/0!</v>
      </c>
      <c r="M74" s="12"/>
      <c r="N74" s="12"/>
      <c r="O74" s="12"/>
      <c r="P74" s="19" t="e">
        <f t="shared" si="15"/>
        <v>#DIV/0!</v>
      </c>
      <c r="Q74" s="13"/>
      <c r="R74" s="13"/>
      <c r="S74" s="13"/>
      <c r="T74" s="17" t="e">
        <f t="shared" si="16"/>
        <v>#DIV/0!</v>
      </c>
    </row>
    <row r="75" spans="1:20" x14ac:dyDescent="0.25">
      <c r="A75" s="7">
        <f t="shared" si="4"/>
        <v>74</v>
      </c>
      <c r="B75" s="29"/>
      <c r="C75" s="29"/>
      <c r="D75" s="16"/>
      <c r="E75" s="10"/>
      <c r="F75" s="11"/>
      <c r="G75" s="11"/>
      <c r="H75" s="21" t="e">
        <f t="shared" si="13"/>
        <v>#DIV/0!</v>
      </c>
      <c r="I75" s="14"/>
      <c r="J75" s="14"/>
      <c r="K75" s="14"/>
      <c r="L75" s="19" t="e">
        <f t="shared" si="14"/>
        <v>#DIV/0!</v>
      </c>
      <c r="M75" s="12"/>
      <c r="N75" s="12"/>
      <c r="O75" s="12"/>
      <c r="P75" s="19" t="e">
        <f t="shared" si="15"/>
        <v>#DIV/0!</v>
      </c>
      <c r="Q75" s="13"/>
      <c r="R75" s="13"/>
      <c r="S75" s="13"/>
      <c r="T75" s="17" t="e">
        <f t="shared" si="16"/>
        <v>#DIV/0!</v>
      </c>
    </row>
    <row r="76" spans="1:20" x14ac:dyDescent="0.25">
      <c r="A76" s="7">
        <f t="shared" si="4"/>
        <v>75</v>
      </c>
      <c r="B76" s="29"/>
      <c r="C76" s="29"/>
      <c r="D76" s="16"/>
      <c r="E76" s="10"/>
      <c r="F76" s="11"/>
      <c r="G76" s="11"/>
      <c r="H76" s="21" t="e">
        <f t="shared" si="13"/>
        <v>#DIV/0!</v>
      </c>
      <c r="I76" s="14"/>
      <c r="J76" s="14"/>
      <c r="K76" s="14"/>
      <c r="L76" s="19" t="e">
        <f t="shared" si="14"/>
        <v>#DIV/0!</v>
      </c>
      <c r="M76" s="12"/>
      <c r="N76" s="12"/>
      <c r="O76" s="12"/>
      <c r="P76" s="19" t="e">
        <f t="shared" si="15"/>
        <v>#DIV/0!</v>
      </c>
      <c r="Q76" s="13"/>
      <c r="R76" s="13"/>
      <c r="S76" s="13"/>
      <c r="T76" s="17" t="e">
        <f t="shared" si="16"/>
        <v>#DIV/0!</v>
      </c>
    </row>
    <row r="77" spans="1:20" x14ac:dyDescent="0.25">
      <c r="A77" s="7">
        <f t="shared" si="4"/>
        <v>76</v>
      </c>
      <c r="B77" s="29"/>
      <c r="C77" s="29"/>
      <c r="D77" s="16"/>
      <c r="E77" s="10"/>
      <c r="F77" s="11"/>
      <c r="G77" s="11"/>
      <c r="H77" s="21" t="e">
        <f t="shared" si="13"/>
        <v>#DIV/0!</v>
      </c>
      <c r="I77" s="14"/>
      <c r="J77" s="14"/>
      <c r="K77" s="14"/>
      <c r="L77" s="19" t="e">
        <f t="shared" si="14"/>
        <v>#DIV/0!</v>
      </c>
      <c r="M77" s="12"/>
      <c r="N77" s="12"/>
      <c r="O77" s="12"/>
      <c r="P77" s="19" t="e">
        <f t="shared" si="15"/>
        <v>#DIV/0!</v>
      </c>
      <c r="Q77" s="13"/>
      <c r="R77" s="13"/>
      <c r="S77" s="13"/>
      <c r="T77" s="17" t="e">
        <f t="shared" si="16"/>
        <v>#DIV/0!</v>
      </c>
    </row>
    <row r="78" spans="1:20" x14ac:dyDescent="0.25">
      <c r="A78" s="7">
        <f t="shared" si="4"/>
        <v>77</v>
      </c>
      <c r="B78" s="29"/>
      <c r="C78" s="29"/>
      <c r="D78" s="16"/>
      <c r="E78" s="10"/>
      <c r="F78" s="11"/>
      <c r="G78" s="11"/>
      <c r="H78" s="21" t="e">
        <f t="shared" si="13"/>
        <v>#DIV/0!</v>
      </c>
      <c r="I78" s="14"/>
      <c r="J78" s="14"/>
      <c r="K78" s="14"/>
      <c r="L78" s="19" t="e">
        <f t="shared" si="14"/>
        <v>#DIV/0!</v>
      </c>
      <c r="M78" s="12"/>
      <c r="N78" s="12"/>
      <c r="O78" s="12"/>
      <c r="P78" s="19" t="e">
        <f t="shared" si="15"/>
        <v>#DIV/0!</v>
      </c>
      <c r="Q78" s="13"/>
      <c r="R78" s="13"/>
      <c r="S78" s="13"/>
      <c r="T78" s="17" t="e">
        <f t="shared" si="16"/>
        <v>#DIV/0!</v>
      </c>
    </row>
    <row r="79" spans="1:20" x14ac:dyDescent="0.25">
      <c r="A79" s="7">
        <f t="shared" si="4"/>
        <v>78</v>
      </c>
      <c r="B79" s="29"/>
      <c r="C79" s="29"/>
      <c r="D79" s="16"/>
      <c r="E79" s="10"/>
      <c r="F79" s="11"/>
      <c r="G79" s="11"/>
      <c r="H79" s="21" t="e">
        <f t="shared" si="13"/>
        <v>#DIV/0!</v>
      </c>
      <c r="I79" s="14"/>
      <c r="J79" s="14"/>
      <c r="K79" s="14"/>
      <c r="L79" s="19" t="e">
        <f t="shared" si="14"/>
        <v>#DIV/0!</v>
      </c>
      <c r="M79" s="12"/>
      <c r="N79" s="12"/>
      <c r="O79" s="12"/>
      <c r="P79" s="19" t="e">
        <f t="shared" si="15"/>
        <v>#DIV/0!</v>
      </c>
      <c r="Q79" s="13"/>
      <c r="R79" s="13"/>
      <c r="S79" s="13"/>
      <c r="T79" s="17" t="e">
        <f t="shared" si="16"/>
        <v>#DIV/0!</v>
      </c>
    </row>
    <row r="80" spans="1:20" x14ac:dyDescent="0.25">
      <c r="A80" s="7">
        <f t="shared" si="4"/>
        <v>79</v>
      </c>
      <c r="B80" s="29"/>
      <c r="C80" s="29"/>
      <c r="D80" s="16"/>
      <c r="E80" s="10"/>
      <c r="F80" s="11"/>
      <c r="G80" s="11"/>
      <c r="H80" s="21" t="e">
        <f t="shared" si="13"/>
        <v>#DIV/0!</v>
      </c>
      <c r="I80" s="14"/>
      <c r="J80" s="14"/>
      <c r="K80" s="14"/>
      <c r="L80" s="19" t="e">
        <f t="shared" si="14"/>
        <v>#DIV/0!</v>
      </c>
      <c r="M80" s="12"/>
      <c r="N80" s="12"/>
      <c r="O80" s="12"/>
      <c r="P80" s="19" t="e">
        <f t="shared" si="15"/>
        <v>#DIV/0!</v>
      </c>
      <c r="Q80" s="13"/>
      <c r="R80" s="13"/>
      <c r="S80" s="13"/>
      <c r="T80" s="17" t="e">
        <f t="shared" si="16"/>
        <v>#DIV/0!</v>
      </c>
    </row>
    <row r="81" spans="1:20" x14ac:dyDescent="0.25">
      <c r="A81" s="7">
        <f t="shared" si="4"/>
        <v>80</v>
      </c>
      <c r="B81" s="29"/>
      <c r="C81" s="29"/>
      <c r="D81" s="16"/>
      <c r="E81" s="10"/>
      <c r="F81" s="11"/>
      <c r="G81" s="11"/>
      <c r="H81" s="21" t="e">
        <f t="shared" si="13"/>
        <v>#DIV/0!</v>
      </c>
      <c r="I81" s="14"/>
      <c r="J81" s="14"/>
      <c r="K81" s="14"/>
      <c r="L81" s="19" t="e">
        <f t="shared" si="14"/>
        <v>#DIV/0!</v>
      </c>
      <c r="M81" s="12"/>
      <c r="N81" s="12"/>
      <c r="O81" s="12"/>
      <c r="P81" s="19" t="e">
        <f t="shared" si="15"/>
        <v>#DIV/0!</v>
      </c>
      <c r="Q81" s="13"/>
      <c r="R81" s="13"/>
      <c r="S81" s="13"/>
      <c r="T81" s="17" t="e">
        <f t="shared" si="16"/>
        <v>#DIV/0!</v>
      </c>
    </row>
  </sheetData>
  <mergeCells count="4">
    <mergeCell ref="E1:G1"/>
    <mergeCell ref="I1:K1"/>
    <mergeCell ref="M1:O1"/>
    <mergeCell ref="Q1:S1"/>
  </mergeCells>
  <conditionalFormatting sqref="E2:H23 H24:H25 H31:H81">
    <cfRule type="cellIs" dxfId="630" priority="43" operator="greaterThan">
      <formula>12.3</formula>
    </cfRule>
    <cfRule type="cellIs" dxfId="629" priority="44" operator="between">
      <formula>11.75</formula>
      <formula>12.3</formula>
    </cfRule>
    <cfRule type="cellIs" dxfId="628" priority="45" operator="lessThan">
      <formula>11.75</formula>
    </cfRule>
  </conditionalFormatting>
  <conditionalFormatting sqref="E26:H30">
    <cfRule type="cellIs" dxfId="627" priority="1" operator="greaterThan">
      <formula>12.3</formula>
    </cfRule>
    <cfRule type="cellIs" dxfId="626" priority="2" operator="between">
      <formula>11.75</formula>
      <formula>12.3</formula>
    </cfRule>
    <cfRule type="cellIs" dxfId="625" priority="3" operator="lessThan">
      <formula>11.75</formula>
    </cfRule>
  </conditionalFormatting>
  <conditionalFormatting sqref="I2:L81">
    <cfRule type="cellIs" dxfId="624" priority="4" operator="greaterThan">
      <formula>3.55</formula>
    </cfRule>
    <cfRule type="cellIs" dxfId="623" priority="5" operator="between">
      <formula>3.4</formula>
      <formula>3.55</formula>
    </cfRule>
    <cfRule type="cellIs" dxfId="622" priority="6" operator="lessThan">
      <formula>3.4</formula>
    </cfRule>
  </conditionalFormatting>
  <conditionalFormatting sqref="M2:O23">
    <cfRule type="cellIs" dxfId="621" priority="58" operator="greaterThan">
      <formula>8.35</formula>
    </cfRule>
    <cfRule type="cellIs" dxfId="620" priority="59" operator="between">
      <formula>8.2</formula>
      <formula>8.35</formula>
    </cfRule>
    <cfRule type="cellIs" dxfId="619" priority="60" operator="lessThan">
      <formula>8.2</formula>
    </cfRule>
  </conditionalFormatting>
  <conditionalFormatting sqref="M26:O30">
    <cfRule type="cellIs" dxfId="618" priority="16" operator="greaterThan">
      <formula>8.35</formula>
    </cfRule>
    <cfRule type="cellIs" dxfId="617" priority="17" operator="between">
      <formula>8.2</formula>
      <formula>8.35</formula>
    </cfRule>
    <cfRule type="cellIs" dxfId="616" priority="18" operator="lessThan">
      <formula>8.2</formula>
    </cfRule>
  </conditionalFormatting>
  <conditionalFormatting sqref="P2:P81">
    <cfRule type="cellIs" dxfId="615" priority="7" operator="greaterThan">
      <formula>8.35</formula>
    </cfRule>
    <cfRule type="cellIs" dxfId="614" priority="8" operator="between">
      <formula>8.2</formula>
      <formula>8.35</formula>
    </cfRule>
    <cfRule type="cellIs" dxfId="613" priority="9" operator="lessThan">
      <formula>8.2</formula>
    </cfRule>
  </conditionalFormatting>
  <conditionalFormatting sqref="Q2:S23">
    <cfRule type="cellIs" dxfId="612" priority="55" operator="greaterThan">
      <formula>3.35</formula>
    </cfRule>
    <cfRule type="cellIs" dxfId="611" priority="56" operator="between">
      <formula>3.2</formula>
      <formula>3.35</formula>
    </cfRule>
    <cfRule type="cellIs" dxfId="610" priority="57" operator="lessThan">
      <formula>3.2</formula>
    </cfRule>
  </conditionalFormatting>
  <conditionalFormatting sqref="Q26:S30">
    <cfRule type="cellIs" dxfId="609" priority="13" operator="greaterThan">
      <formula>3.35</formula>
    </cfRule>
    <cfRule type="cellIs" dxfId="608" priority="14" operator="between">
      <formula>3.2</formula>
      <formula>3.35</formula>
    </cfRule>
    <cfRule type="cellIs" dxfId="607" priority="15" operator="lessThan">
      <formula>3.2</formula>
    </cfRule>
  </conditionalFormatting>
  <conditionalFormatting sqref="T2:T81">
    <cfRule type="cellIs" dxfId="606" priority="10" operator="greaterThan">
      <formula>3.35</formula>
    </cfRule>
    <cfRule type="cellIs" dxfId="605" priority="11" operator="between">
      <formula>3.2</formula>
      <formula>3.35</formula>
    </cfRule>
    <cfRule type="cellIs" dxfId="604" priority="12" operator="lessThan">
      <formula>3.2</formula>
    </cfRule>
  </conditionalFormatting>
  <pageMargins left="0.7" right="0.7" top="0.75" bottom="0.75" header="0.3" footer="0.3"/>
  <pageSetup paperSize="9" orientation="portrait" copies="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67"/>
  <sheetViews>
    <sheetView topLeftCell="D1" zoomScale="80" zoomScaleNormal="80" workbookViewId="0">
      <selection activeCell="S35" sqref="S35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9" style="1" customWidth="1"/>
    <col min="21" max="16384" width="9.140625" style="1"/>
  </cols>
  <sheetData>
    <row r="1" spans="1:20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0" x14ac:dyDescent="0.25">
      <c r="A2" s="7">
        <v>1</v>
      </c>
      <c r="B2" s="147" t="s">
        <v>78</v>
      </c>
      <c r="C2" s="147" t="s">
        <v>43</v>
      </c>
      <c r="D2" s="16" t="s">
        <v>20</v>
      </c>
      <c r="E2" s="9">
        <v>12.89</v>
      </c>
      <c r="F2" s="9">
        <v>12.28</v>
      </c>
      <c r="G2" s="9">
        <v>12.43</v>
      </c>
      <c r="H2" s="21">
        <f>AVERAGE(E2:G2)</f>
        <v>12.533333333333333</v>
      </c>
      <c r="I2" s="14">
        <v>4.26</v>
      </c>
      <c r="J2" s="14">
        <v>3.85</v>
      </c>
      <c r="K2" s="14">
        <v>3.97</v>
      </c>
      <c r="L2" s="19">
        <f>AVERAGE(I2:K2)</f>
        <v>4.0266666666666664</v>
      </c>
      <c r="M2" s="15">
        <v>8.7100000000000009</v>
      </c>
      <c r="N2" s="15">
        <v>8.5</v>
      </c>
      <c r="O2" s="15">
        <v>8.49</v>
      </c>
      <c r="P2" s="19">
        <f>AVERAGE(M2:O2)</f>
        <v>8.5666666666666682</v>
      </c>
      <c r="Q2" s="8">
        <v>3.41</v>
      </c>
      <c r="R2" s="8">
        <v>3.19</v>
      </c>
      <c r="S2" s="8">
        <v>3.19</v>
      </c>
      <c r="T2" s="17">
        <f>AVERAGE(Q2:S2)</f>
        <v>3.2633333333333332</v>
      </c>
    </row>
    <row r="3" spans="1:20" x14ac:dyDescent="0.25">
      <c r="A3" s="7">
        <v>2</v>
      </c>
      <c r="B3" s="148"/>
      <c r="C3" s="148"/>
      <c r="D3" s="16" t="s">
        <v>21</v>
      </c>
      <c r="E3" s="9">
        <v>11.67</v>
      </c>
      <c r="F3" s="9">
        <v>11.5</v>
      </c>
      <c r="G3" s="9">
        <v>11.68</v>
      </c>
      <c r="H3" s="21">
        <f t="shared" ref="H3:H16" si="0">AVERAGE(E3:G3)</f>
        <v>11.616666666666667</v>
      </c>
      <c r="I3" s="14">
        <v>3.34</v>
      </c>
      <c r="J3" s="14">
        <v>3.22</v>
      </c>
      <c r="K3" s="14">
        <v>3.33</v>
      </c>
      <c r="L3" s="19">
        <f t="shared" ref="L3:L16" si="1">AVERAGE(I3:K3)</f>
        <v>3.2966666666666669</v>
      </c>
      <c r="M3" s="15">
        <v>8.41</v>
      </c>
      <c r="N3" s="15">
        <v>8.34</v>
      </c>
      <c r="O3" s="15">
        <v>8.42</v>
      </c>
      <c r="P3" s="19">
        <f t="shared" ref="P3:P16" si="2">AVERAGE(M3:O3)</f>
        <v>8.39</v>
      </c>
      <c r="Q3" s="8">
        <v>3.12</v>
      </c>
      <c r="R3" s="8">
        <v>3.06</v>
      </c>
      <c r="S3" s="8">
        <v>3.1</v>
      </c>
      <c r="T3" s="17">
        <f t="shared" ref="T3:T16" si="3">AVERAGE(Q3:S3)</f>
        <v>3.0933333333333333</v>
      </c>
    </row>
    <row r="4" spans="1:20" x14ac:dyDescent="0.25">
      <c r="A4" s="7">
        <v>3</v>
      </c>
      <c r="B4" s="148"/>
      <c r="C4" s="148"/>
      <c r="D4" s="16" t="s">
        <v>22</v>
      </c>
      <c r="E4" s="9">
        <v>10.75</v>
      </c>
      <c r="F4" s="9">
        <v>10.67</v>
      </c>
      <c r="G4" s="9">
        <v>1.6</v>
      </c>
      <c r="H4" s="21">
        <f t="shared" si="0"/>
        <v>7.6733333333333347</v>
      </c>
      <c r="I4" s="14">
        <v>2.4300000000000002</v>
      </c>
      <c r="J4" s="14">
        <v>2.33</v>
      </c>
      <c r="K4" s="14">
        <v>2.33</v>
      </c>
      <c r="L4" s="19">
        <f t="shared" si="1"/>
        <v>2.3633333333333333</v>
      </c>
      <c r="M4" s="15">
        <v>8.36</v>
      </c>
      <c r="N4" s="15">
        <v>8.36</v>
      </c>
      <c r="O4" s="15">
        <v>8.2899999999999991</v>
      </c>
      <c r="P4" s="19">
        <f t="shared" si="2"/>
        <v>8.336666666666666</v>
      </c>
      <c r="Q4" s="8">
        <v>3.13</v>
      </c>
      <c r="R4" s="8">
        <v>3.16</v>
      </c>
      <c r="S4" s="8">
        <v>3.15</v>
      </c>
      <c r="T4" s="17">
        <f t="shared" si="3"/>
        <v>3.1466666666666665</v>
      </c>
    </row>
    <row r="5" spans="1:20" x14ac:dyDescent="0.25">
      <c r="A5" s="7">
        <v>4</v>
      </c>
      <c r="B5" s="148"/>
      <c r="C5" s="148"/>
      <c r="D5" s="16" t="s">
        <v>23</v>
      </c>
      <c r="E5" s="9">
        <v>12.2</v>
      </c>
      <c r="F5" s="9">
        <v>12.15</v>
      </c>
      <c r="G5" s="9">
        <v>12.02</v>
      </c>
      <c r="H5" s="21">
        <f t="shared" si="0"/>
        <v>12.123333333333335</v>
      </c>
      <c r="I5" s="14">
        <v>3.8</v>
      </c>
      <c r="J5" s="14">
        <v>3.66</v>
      </c>
      <c r="K5" s="14">
        <v>3.62</v>
      </c>
      <c r="L5" s="19">
        <f t="shared" si="1"/>
        <v>3.6933333333333334</v>
      </c>
      <c r="M5" s="15">
        <v>8.4600000000000009</v>
      </c>
      <c r="N5" s="15">
        <v>8.52</v>
      </c>
      <c r="O5" s="15">
        <v>8.42</v>
      </c>
      <c r="P5" s="19">
        <f t="shared" si="2"/>
        <v>8.4666666666666668</v>
      </c>
      <c r="Q5" s="8">
        <v>3.37</v>
      </c>
      <c r="R5" s="8">
        <v>3.34</v>
      </c>
      <c r="S5" s="8">
        <v>3.33</v>
      </c>
      <c r="T5" s="17">
        <f t="shared" si="3"/>
        <v>3.3466666666666662</v>
      </c>
    </row>
    <row r="6" spans="1:20" x14ac:dyDescent="0.25">
      <c r="A6" s="7">
        <v>5</v>
      </c>
      <c r="B6" s="148"/>
      <c r="C6" s="148"/>
      <c r="D6" s="16" t="s">
        <v>24</v>
      </c>
      <c r="E6" s="9">
        <v>11.71</v>
      </c>
      <c r="F6" s="9">
        <v>11.83</v>
      </c>
      <c r="G6" s="9"/>
      <c r="H6" s="21">
        <f t="shared" si="0"/>
        <v>11.77</v>
      </c>
      <c r="I6" s="14">
        <v>3.05</v>
      </c>
      <c r="J6" s="14">
        <v>3.08</v>
      </c>
      <c r="K6" s="14"/>
      <c r="L6" s="19">
        <f t="shared" si="1"/>
        <v>3.0649999999999999</v>
      </c>
      <c r="M6" s="15">
        <v>8.65</v>
      </c>
      <c r="N6" s="15">
        <v>8.7200000000000006</v>
      </c>
      <c r="O6" s="15"/>
      <c r="P6" s="19">
        <f t="shared" si="2"/>
        <v>8.6850000000000005</v>
      </c>
      <c r="Q6" s="8">
        <v>4.3099999999999996</v>
      </c>
      <c r="R6" s="8">
        <v>3.32</v>
      </c>
      <c r="S6" s="8"/>
      <c r="T6" s="17">
        <f t="shared" si="3"/>
        <v>3.8149999999999995</v>
      </c>
    </row>
    <row r="7" spans="1:20" x14ac:dyDescent="0.25">
      <c r="A7" s="7">
        <v>6</v>
      </c>
      <c r="B7" s="148"/>
      <c r="C7" s="148"/>
      <c r="D7" s="16" t="s">
        <v>25</v>
      </c>
      <c r="E7" s="9">
        <v>11.57</v>
      </c>
      <c r="F7" s="9">
        <v>11.78</v>
      </c>
      <c r="G7" s="9">
        <v>11.66</v>
      </c>
      <c r="H7" s="21">
        <f t="shared" si="0"/>
        <v>11.670000000000002</v>
      </c>
      <c r="I7" s="14">
        <v>3.42</v>
      </c>
      <c r="J7" s="14">
        <v>3.53</v>
      </c>
      <c r="K7" s="14">
        <v>3.42</v>
      </c>
      <c r="L7" s="19">
        <f t="shared" si="1"/>
        <v>3.4566666666666666</v>
      </c>
      <c r="M7" s="15">
        <v>8.24</v>
      </c>
      <c r="N7" s="15">
        <v>8.2799999999999994</v>
      </c>
      <c r="O7" s="15">
        <v>8.2899999999999991</v>
      </c>
      <c r="P7" s="19">
        <f t="shared" si="2"/>
        <v>8.27</v>
      </c>
      <c r="Q7" s="8">
        <v>3.05</v>
      </c>
      <c r="R7" s="8">
        <v>3.07</v>
      </c>
      <c r="S7" s="8">
        <v>3.1</v>
      </c>
      <c r="T7" s="17">
        <f t="shared" si="3"/>
        <v>3.0733333333333328</v>
      </c>
    </row>
    <row r="8" spans="1:20" x14ac:dyDescent="0.25">
      <c r="A8" s="7">
        <v>7</v>
      </c>
      <c r="B8" s="148"/>
      <c r="C8" s="148"/>
      <c r="D8" s="16" t="s">
        <v>26</v>
      </c>
      <c r="E8" s="9">
        <v>11.9</v>
      </c>
      <c r="F8" s="9">
        <v>12.03</v>
      </c>
      <c r="G8" s="9">
        <v>11.89</v>
      </c>
      <c r="H8" s="21">
        <f t="shared" si="0"/>
        <v>11.94</v>
      </c>
      <c r="I8" s="14">
        <v>3.45</v>
      </c>
      <c r="J8" s="14">
        <v>3.44</v>
      </c>
      <c r="K8" s="14">
        <v>3.48</v>
      </c>
      <c r="L8" s="19">
        <f t="shared" si="1"/>
        <v>3.456666666666667</v>
      </c>
      <c r="M8" s="15">
        <v>8.48</v>
      </c>
      <c r="N8" s="15">
        <v>8.58</v>
      </c>
      <c r="O8" s="15">
        <v>8.42</v>
      </c>
      <c r="P8" s="19">
        <f t="shared" si="2"/>
        <v>8.4933333333333341</v>
      </c>
      <c r="Q8" s="8">
        <v>3.35</v>
      </c>
      <c r="R8" s="8">
        <v>3.35</v>
      </c>
      <c r="S8" s="8">
        <v>3.3</v>
      </c>
      <c r="T8" s="17">
        <f t="shared" si="3"/>
        <v>3.3333333333333335</v>
      </c>
    </row>
    <row r="9" spans="1:20" x14ac:dyDescent="0.25">
      <c r="A9" s="7">
        <v>8</v>
      </c>
      <c r="B9" s="148"/>
      <c r="C9" s="148"/>
      <c r="D9" s="16" t="s">
        <v>27</v>
      </c>
      <c r="E9" s="9">
        <v>11.8</v>
      </c>
      <c r="F9" s="9">
        <v>11.7</v>
      </c>
      <c r="G9" s="9">
        <v>11.76</v>
      </c>
      <c r="H9" s="21">
        <f t="shared" si="0"/>
        <v>11.753333333333332</v>
      </c>
      <c r="I9" s="14">
        <v>3.36</v>
      </c>
      <c r="J9" s="14">
        <v>3.24</v>
      </c>
      <c r="K9" s="14">
        <v>3.25</v>
      </c>
      <c r="L9" s="19">
        <f t="shared" si="1"/>
        <v>3.2833333333333332</v>
      </c>
      <c r="M9" s="15">
        <v>8.5</v>
      </c>
      <c r="N9" s="15">
        <v>8.4600000000000009</v>
      </c>
      <c r="O9" s="15">
        <v>8.5</v>
      </c>
      <c r="P9" s="19">
        <f t="shared" si="2"/>
        <v>8.4866666666666664</v>
      </c>
      <c r="Q9" s="8">
        <v>3.22</v>
      </c>
      <c r="R9" s="8">
        <v>3.17</v>
      </c>
      <c r="S9" s="8">
        <v>3.3</v>
      </c>
      <c r="T9" s="17">
        <f t="shared" si="3"/>
        <v>3.2300000000000004</v>
      </c>
    </row>
    <row r="10" spans="1:20" x14ac:dyDescent="0.25">
      <c r="A10" s="7">
        <v>9</v>
      </c>
      <c r="B10" s="148"/>
      <c r="C10" s="148"/>
      <c r="D10" s="16" t="s">
        <v>28</v>
      </c>
      <c r="E10" s="9">
        <v>12.89</v>
      </c>
      <c r="F10" s="9">
        <v>12.72</v>
      </c>
      <c r="G10" s="9">
        <v>12.96</v>
      </c>
      <c r="H10" s="21">
        <f t="shared" si="0"/>
        <v>12.856666666666667</v>
      </c>
      <c r="I10" s="14">
        <v>3.85</v>
      </c>
      <c r="J10" s="14">
        <v>3.78</v>
      </c>
      <c r="K10" s="14">
        <v>4</v>
      </c>
      <c r="L10" s="19">
        <f t="shared" si="1"/>
        <v>3.8766666666666665</v>
      </c>
      <c r="M10" s="15">
        <v>9.0399999999999991</v>
      </c>
      <c r="N10" s="15">
        <v>8.9499999999999993</v>
      </c>
      <c r="O10" s="15">
        <v>8.92</v>
      </c>
      <c r="P10" s="19">
        <f t="shared" si="2"/>
        <v>8.9699999999999989</v>
      </c>
      <c r="Q10" s="8">
        <v>3.67</v>
      </c>
      <c r="R10" s="8">
        <v>3.34</v>
      </c>
      <c r="S10" s="8">
        <v>3.71</v>
      </c>
      <c r="T10" s="17">
        <f t="shared" si="3"/>
        <v>3.5733333333333328</v>
      </c>
    </row>
    <row r="11" spans="1:20" x14ac:dyDescent="0.25">
      <c r="A11" s="7">
        <v>10</v>
      </c>
      <c r="B11" s="148"/>
      <c r="C11" s="148"/>
      <c r="D11" s="16" t="s">
        <v>29</v>
      </c>
      <c r="E11" s="9">
        <v>12.32</v>
      </c>
      <c r="F11" s="9">
        <v>12.32</v>
      </c>
      <c r="G11" s="9">
        <v>12.47</v>
      </c>
      <c r="H11" s="21">
        <f t="shared" si="0"/>
        <v>12.37</v>
      </c>
      <c r="I11" s="14">
        <v>3.74</v>
      </c>
      <c r="J11" s="14">
        <v>3.64</v>
      </c>
      <c r="K11" s="14">
        <v>3.75</v>
      </c>
      <c r="L11" s="19">
        <f t="shared" si="1"/>
        <v>3.7100000000000004</v>
      </c>
      <c r="M11" s="15">
        <v>8.6300000000000008</v>
      </c>
      <c r="N11" s="15">
        <v>8.6999999999999993</v>
      </c>
      <c r="O11" s="15">
        <v>8.74</v>
      </c>
      <c r="P11" s="19">
        <f t="shared" si="2"/>
        <v>8.69</v>
      </c>
      <c r="Q11" s="8">
        <v>3.22</v>
      </c>
      <c r="R11" s="8">
        <v>3.25</v>
      </c>
      <c r="S11" s="8">
        <v>3.33</v>
      </c>
      <c r="T11" s="17">
        <f t="shared" si="3"/>
        <v>3.2666666666666671</v>
      </c>
    </row>
    <row r="12" spans="1:20" x14ac:dyDescent="0.25">
      <c r="A12" s="7">
        <v>11</v>
      </c>
      <c r="B12" s="148"/>
      <c r="C12" s="148"/>
      <c r="D12" s="16" t="s">
        <v>30</v>
      </c>
      <c r="E12" s="9">
        <v>12.45</v>
      </c>
      <c r="F12" s="9">
        <v>12.44</v>
      </c>
      <c r="G12" s="9">
        <v>12.43</v>
      </c>
      <c r="H12" s="21">
        <f t="shared" si="0"/>
        <v>12.44</v>
      </c>
      <c r="I12" s="14">
        <v>3.92</v>
      </c>
      <c r="J12" s="14">
        <v>3.95</v>
      </c>
      <c r="K12" s="14">
        <v>3.87</v>
      </c>
      <c r="L12" s="19">
        <f t="shared" si="1"/>
        <v>3.9133333333333336</v>
      </c>
      <c r="M12" s="15">
        <v>8.56</v>
      </c>
      <c r="N12" s="15">
        <v>8.5</v>
      </c>
      <c r="O12" s="15">
        <v>8.5500000000000007</v>
      </c>
      <c r="P12" s="19">
        <f t="shared" si="2"/>
        <v>8.5366666666666671</v>
      </c>
      <c r="Q12" s="8">
        <v>3.32</v>
      </c>
      <c r="R12" s="8">
        <v>3.27</v>
      </c>
      <c r="S12" s="8">
        <v>3.31</v>
      </c>
      <c r="T12" s="17">
        <f t="shared" si="3"/>
        <v>3.3000000000000003</v>
      </c>
    </row>
    <row r="13" spans="1:20" x14ac:dyDescent="0.25">
      <c r="A13" s="7">
        <v>12</v>
      </c>
      <c r="B13" s="148"/>
      <c r="C13" s="148"/>
      <c r="D13" s="16" t="s">
        <v>31</v>
      </c>
      <c r="E13" s="9">
        <v>11.19</v>
      </c>
      <c r="F13" s="9">
        <v>11.29</v>
      </c>
      <c r="G13" s="9">
        <v>11.54</v>
      </c>
      <c r="H13" s="21">
        <f t="shared" si="0"/>
        <v>11.339999999999998</v>
      </c>
      <c r="I13" s="14">
        <v>3.18</v>
      </c>
      <c r="J13" s="14">
        <v>3.09</v>
      </c>
      <c r="K13" s="14">
        <v>3.31</v>
      </c>
      <c r="L13" s="19">
        <f t="shared" si="1"/>
        <v>3.1933333333333334</v>
      </c>
      <c r="M13" s="15">
        <v>8.09</v>
      </c>
      <c r="N13" s="15">
        <v>8.26</v>
      </c>
      <c r="O13" s="15">
        <v>8.2799999999999994</v>
      </c>
      <c r="P13" s="19">
        <f t="shared" si="2"/>
        <v>8.2100000000000009</v>
      </c>
      <c r="Q13" s="8">
        <v>2.78</v>
      </c>
      <c r="R13" s="8">
        <v>2.76</v>
      </c>
      <c r="S13" s="8">
        <v>2.74</v>
      </c>
      <c r="T13" s="17">
        <f t="shared" si="3"/>
        <v>2.76</v>
      </c>
    </row>
    <row r="14" spans="1:20" x14ac:dyDescent="0.25">
      <c r="A14" s="7">
        <v>13</v>
      </c>
      <c r="B14" s="148"/>
      <c r="C14" s="148"/>
      <c r="D14" s="16" t="s">
        <v>32</v>
      </c>
      <c r="E14" s="9">
        <v>11.99</v>
      </c>
      <c r="F14" s="9">
        <v>11.71</v>
      </c>
      <c r="G14" s="9">
        <v>11.95</v>
      </c>
      <c r="H14" s="21">
        <f t="shared" si="0"/>
        <v>11.883333333333335</v>
      </c>
      <c r="I14" s="14">
        <v>3.67</v>
      </c>
      <c r="J14" s="14">
        <v>3.37</v>
      </c>
      <c r="K14" s="14">
        <v>3.63</v>
      </c>
      <c r="L14" s="19">
        <f t="shared" si="1"/>
        <v>3.5566666666666666</v>
      </c>
      <c r="M14" s="15">
        <v>8.35</v>
      </c>
      <c r="N14" s="15">
        <v>8.3699999999999992</v>
      </c>
      <c r="O14" s="15">
        <v>8.34</v>
      </c>
      <c r="P14" s="19">
        <f t="shared" si="2"/>
        <v>8.3533333333333335</v>
      </c>
      <c r="Q14" s="8">
        <v>3.08</v>
      </c>
      <c r="R14" s="8">
        <v>2.97</v>
      </c>
      <c r="S14" s="8">
        <v>3.02</v>
      </c>
      <c r="T14" s="17">
        <f t="shared" si="3"/>
        <v>3.0233333333333334</v>
      </c>
    </row>
    <row r="15" spans="1:20" x14ac:dyDescent="0.25">
      <c r="A15" s="7">
        <v>14</v>
      </c>
      <c r="B15" s="148"/>
      <c r="C15" s="148"/>
      <c r="D15" s="16" t="s">
        <v>35</v>
      </c>
      <c r="E15" s="9">
        <v>11.16</v>
      </c>
      <c r="F15" s="9">
        <v>11.21</v>
      </c>
      <c r="G15" s="9">
        <v>11.3</v>
      </c>
      <c r="H15" s="21">
        <f t="shared" si="0"/>
        <v>11.223333333333334</v>
      </c>
      <c r="I15" s="14">
        <v>3.62</v>
      </c>
      <c r="J15" s="14">
        <v>3.51</v>
      </c>
      <c r="K15" s="14">
        <v>3.62</v>
      </c>
      <c r="L15" s="19">
        <f t="shared" si="1"/>
        <v>3.5833333333333335</v>
      </c>
      <c r="M15" s="15">
        <v>8.59</v>
      </c>
      <c r="N15" s="15">
        <v>7.71</v>
      </c>
      <c r="O15" s="15">
        <v>7.72</v>
      </c>
      <c r="P15" s="19">
        <f t="shared" si="2"/>
        <v>8.0066666666666659</v>
      </c>
      <c r="Q15" s="8">
        <v>2.74</v>
      </c>
      <c r="R15" s="8">
        <v>2.82</v>
      </c>
      <c r="S15" s="8">
        <v>2.8</v>
      </c>
      <c r="T15" s="17">
        <f t="shared" si="3"/>
        <v>2.7866666666666666</v>
      </c>
    </row>
    <row r="16" spans="1:20" x14ac:dyDescent="0.25">
      <c r="A16" s="7">
        <v>15</v>
      </c>
      <c r="B16" s="148"/>
      <c r="C16" s="148"/>
      <c r="D16" s="16" t="s">
        <v>33</v>
      </c>
      <c r="E16" s="9">
        <v>11.61</v>
      </c>
      <c r="F16" s="9">
        <v>12.08</v>
      </c>
      <c r="G16" s="9">
        <v>11.43</v>
      </c>
      <c r="H16" s="21">
        <f t="shared" si="0"/>
        <v>11.706666666666665</v>
      </c>
      <c r="I16" s="14">
        <v>3.87</v>
      </c>
      <c r="J16" s="14">
        <v>4.28</v>
      </c>
      <c r="K16" s="14">
        <v>3.62</v>
      </c>
      <c r="L16" s="19">
        <f t="shared" si="1"/>
        <v>3.9233333333333333</v>
      </c>
      <c r="M16" s="15">
        <v>7.86</v>
      </c>
      <c r="N16" s="15">
        <v>7.87</v>
      </c>
      <c r="O16" s="15">
        <v>7.88</v>
      </c>
      <c r="P16" s="19">
        <f t="shared" si="2"/>
        <v>7.87</v>
      </c>
      <c r="Q16" s="8">
        <v>2.7</v>
      </c>
      <c r="R16" s="8">
        <v>2.7</v>
      </c>
      <c r="S16" s="8">
        <v>2.7</v>
      </c>
      <c r="T16" s="17">
        <f t="shared" si="3"/>
        <v>2.7000000000000006</v>
      </c>
    </row>
    <row r="17" spans="1:20" x14ac:dyDescent="0.25">
      <c r="A17" s="7">
        <v>16</v>
      </c>
      <c r="B17" s="148"/>
      <c r="C17" s="148"/>
      <c r="D17" s="16" t="s">
        <v>34</v>
      </c>
      <c r="E17" s="9">
        <v>12.39</v>
      </c>
      <c r="F17" s="9">
        <v>12.32</v>
      </c>
      <c r="G17" s="9">
        <v>12.48</v>
      </c>
      <c r="H17" s="21">
        <f t="shared" ref="H17:H67" si="4">AVERAGE(E17:G17)</f>
        <v>12.396666666666667</v>
      </c>
      <c r="I17" s="14">
        <v>3.59</v>
      </c>
      <c r="J17" s="14">
        <v>3.56</v>
      </c>
      <c r="K17" s="14">
        <v>3.62</v>
      </c>
      <c r="L17" s="19">
        <f t="shared" ref="L17:L67" si="5">AVERAGE(I17:K17)</f>
        <v>3.59</v>
      </c>
      <c r="M17" s="15">
        <v>8.86</v>
      </c>
      <c r="N17" s="15">
        <v>8.81</v>
      </c>
      <c r="O17" s="15">
        <v>8.8800000000000008</v>
      </c>
      <c r="P17" s="19">
        <f t="shared" ref="P17:P67" si="6">AVERAGE(M17:O17)</f>
        <v>8.8500000000000014</v>
      </c>
      <c r="Q17" s="8">
        <v>3.45</v>
      </c>
      <c r="R17" s="8">
        <v>3.39</v>
      </c>
      <c r="S17" s="8">
        <v>3.6</v>
      </c>
      <c r="T17" s="17">
        <f t="shared" ref="T17:T67" si="7">AVERAGE(Q17:S17)</f>
        <v>3.48</v>
      </c>
    </row>
    <row r="18" spans="1:20" x14ac:dyDescent="0.25">
      <c r="A18" s="7">
        <v>17</v>
      </c>
      <c r="B18" s="148"/>
      <c r="C18" s="148"/>
      <c r="D18" s="16" t="s">
        <v>36</v>
      </c>
      <c r="E18" s="9">
        <v>12.44</v>
      </c>
      <c r="F18" s="9">
        <v>12.58</v>
      </c>
      <c r="G18" s="9">
        <v>12.4</v>
      </c>
      <c r="H18" s="21">
        <f t="shared" si="4"/>
        <v>12.473333333333334</v>
      </c>
      <c r="I18" s="14">
        <v>3.95</v>
      </c>
      <c r="J18" s="14">
        <v>4.07</v>
      </c>
      <c r="K18" s="14">
        <v>3.82</v>
      </c>
      <c r="L18" s="19">
        <f t="shared" si="5"/>
        <v>3.9466666666666668</v>
      </c>
      <c r="M18" s="15">
        <v>8.5500000000000007</v>
      </c>
      <c r="N18" s="15">
        <v>8.5500000000000007</v>
      </c>
      <c r="O18" s="15">
        <v>8.59</v>
      </c>
      <c r="P18" s="19">
        <f t="shared" si="6"/>
        <v>8.5633333333333344</v>
      </c>
      <c r="Q18" s="8">
        <v>3.21</v>
      </c>
      <c r="R18" s="8">
        <v>3.19</v>
      </c>
      <c r="S18" s="8">
        <v>3.22</v>
      </c>
      <c r="T18" s="17">
        <f t="shared" si="7"/>
        <v>3.206666666666667</v>
      </c>
    </row>
    <row r="19" spans="1:20" x14ac:dyDescent="0.25">
      <c r="A19" s="7">
        <v>18</v>
      </c>
      <c r="B19" s="148"/>
      <c r="C19" s="148"/>
      <c r="D19" s="16" t="s">
        <v>37</v>
      </c>
      <c r="E19" s="9">
        <v>13.08</v>
      </c>
      <c r="F19" s="9">
        <v>12.76</v>
      </c>
      <c r="G19" s="9">
        <v>12.57</v>
      </c>
      <c r="H19" s="21">
        <f t="shared" si="4"/>
        <v>12.803333333333333</v>
      </c>
      <c r="I19" s="14">
        <v>4.03</v>
      </c>
      <c r="J19" s="14">
        <v>3.9</v>
      </c>
      <c r="K19" s="14">
        <v>3.82</v>
      </c>
      <c r="L19" s="19">
        <f t="shared" si="5"/>
        <v>3.9166666666666665</v>
      </c>
      <c r="M19" s="15">
        <v>9.0399999999999991</v>
      </c>
      <c r="N19" s="15">
        <v>8.82</v>
      </c>
      <c r="O19" s="15">
        <v>8.74</v>
      </c>
      <c r="P19" s="19">
        <f t="shared" si="6"/>
        <v>8.8666666666666671</v>
      </c>
      <c r="Q19" s="8">
        <v>3.46</v>
      </c>
      <c r="R19" s="8">
        <v>3.29</v>
      </c>
      <c r="S19" s="8">
        <v>3.33</v>
      </c>
      <c r="T19" s="17">
        <f t="shared" si="7"/>
        <v>3.36</v>
      </c>
    </row>
    <row r="20" spans="1:20" x14ac:dyDescent="0.25">
      <c r="A20" s="7">
        <v>19</v>
      </c>
      <c r="B20" s="148"/>
      <c r="C20" s="148"/>
      <c r="D20" s="16" t="s">
        <v>38</v>
      </c>
      <c r="E20" s="9">
        <v>12.28</v>
      </c>
      <c r="F20" s="9">
        <v>12.38</v>
      </c>
      <c r="G20" s="9">
        <v>12.52</v>
      </c>
      <c r="H20" s="21">
        <f t="shared" si="4"/>
        <v>12.393333333333333</v>
      </c>
      <c r="I20" s="14">
        <v>3.64</v>
      </c>
      <c r="J20" s="14">
        <v>3.71</v>
      </c>
      <c r="K20" s="14">
        <v>3.77</v>
      </c>
      <c r="L20" s="19">
        <f t="shared" si="5"/>
        <v>3.7066666666666666</v>
      </c>
      <c r="M20" s="15">
        <v>8.6999999999999993</v>
      </c>
      <c r="N20" s="15">
        <v>8.6999999999999993</v>
      </c>
      <c r="O20" s="15">
        <v>8.73</v>
      </c>
      <c r="P20" s="19">
        <f t="shared" si="6"/>
        <v>8.7099999999999991</v>
      </c>
      <c r="Q20" s="8">
        <v>3.35</v>
      </c>
      <c r="R20" s="8">
        <v>3.32</v>
      </c>
      <c r="S20" s="8">
        <v>3.33</v>
      </c>
      <c r="T20" s="17">
        <f t="shared" si="7"/>
        <v>3.3333333333333335</v>
      </c>
    </row>
    <row r="21" spans="1:20" x14ac:dyDescent="0.25">
      <c r="A21" s="7">
        <f>+A20+1</f>
        <v>20</v>
      </c>
      <c r="B21" s="148"/>
      <c r="C21" s="148"/>
      <c r="D21" s="16" t="s">
        <v>39</v>
      </c>
      <c r="E21" s="9">
        <v>11.37</v>
      </c>
      <c r="F21" s="9">
        <v>11.34</v>
      </c>
      <c r="G21" s="9">
        <v>11.48</v>
      </c>
      <c r="H21" s="21">
        <f t="shared" si="4"/>
        <v>11.396666666666667</v>
      </c>
      <c r="I21" s="14">
        <v>2.75</v>
      </c>
      <c r="J21" s="14">
        <v>2.68</v>
      </c>
      <c r="K21" s="14">
        <v>2.75</v>
      </c>
      <c r="L21" s="19">
        <f t="shared" si="5"/>
        <v>2.7266666666666666</v>
      </c>
      <c r="M21" s="15">
        <v>8.59</v>
      </c>
      <c r="N21" s="15">
        <v>8.6</v>
      </c>
      <c r="O21" s="15">
        <v>8.67</v>
      </c>
      <c r="P21" s="19">
        <f t="shared" si="6"/>
        <v>8.6199999999999992</v>
      </c>
      <c r="Q21" s="8">
        <v>3.21</v>
      </c>
      <c r="R21" s="8">
        <v>3.21</v>
      </c>
      <c r="S21" s="8">
        <v>3.23</v>
      </c>
      <c r="T21" s="17">
        <f t="shared" si="7"/>
        <v>3.2166666666666668</v>
      </c>
    </row>
    <row r="22" spans="1:20" x14ac:dyDescent="0.25">
      <c r="A22" s="7">
        <f t="shared" ref="A22:A67" si="8">+A21+1</f>
        <v>21</v>
      </c>
      <c r="B22" s="148"/>
      <c r="C22" s="148"/>
      <c r="D22" s="16" t="s">
        <v>40</v>
      </c>
      <c r="E22" s="9">
        <v>11.5</v>
      </c>
      <c r="F22" s="9">
        <v>11.63</v>
      </c>
      <c r="G22" s="9">
        <v>11.61</v>
      </c>
      <c r="H22" s="21">
        <f t="shared" si="4"/>
        <v>11.58</v>
      </c>
      <c r="I22" s="14">
        <v>3.3</v>
      </c>
      <c r="J22" s="14">
        <v>3.49</v>
      </c>
      <c r="K22" s="14">
        <v>3.35</v>
      </c>
      <c r="L22" s="19">
        <f t="shared" si="5"/>
        <v>3.3800000000000003</v>
      </c>
      <c r="M22" s="15">
        <v>8.25</v>
      </c>
      <c r="N22" s="15">
        <v>8.16</v>
      </c>
      <c r="O22" s="15">
        <v>8.26</v>
      </c>
      <c r="P22" s="19">
        <f t="shared" si="6"/>
        <v>8.2233333333333345</v>
      </c>
      <c r="Q22" s="8">
        <v>3.01</v>
      </c>
      <c r="R22" s="8">
        <v>2.97</v>
      </c>
      <c r="S22" s="8">
        <v>3</v>
      </c>
      <c r="T22" s="17">
        <f t="shared" si="7"/>
        <v>2.9933333333333336</v>
      </c>
    </row>
    <row r="23" spans="1:20" x14ac:dyDescent="0.25">
      <c r="A23" s="7">
        <f t="shared" si="8"/>
        <v>22</v>
      </c>
      <c r="B23" s="148"/>
      <c r="C23" s="148"/>
      <c r="D23" s="16" t="s">
        <v>41</v>
      </c>
      <c r="E23" s="9">
        <v>12.13</v>
      </c>
      <c r="F23" s="9">
        <v>12.23</v>
      </c>
      <c r="G23" s="9">
        <v>11.97</v>
      </c>
      <c r="H23" s="21">
        <f t="shared" si="4"/>
        <v>12.11</v>
      </c>
      <c r="I23" s="14">
        <v>3.58</v>
      </c>
      <c r="J23" s="14">
        <v>3.65</v>
      </c>
      <c r="K23" s="14">
        <v>3.35</v>
      </c>
      <c r="L23" s="19">
        <f t="shared" si="5"/>
        <v>3.5266666666666668</v>
      </c>
      <c r="M23" s="15">
        <v>8.5299999999999994</v>
      </c>
      <c r="N23" s="15">
        <v>8.59</v>
      </c>
      <c r="O23" s="15">
        <v>8.6199999999999992</v>
      </c>
      <c r="P23" s="19">
        <f t="shared" si="6"/>
        <v>8.5799999999999983</v>
      </c>
      <c r="Q23" s="8">
        <v>3.23</v>
      </c>
      <c r="R23" s="8">
        <v>3.2</v>
      </c>
      <c r="S23" s="8">
        <v>3.22</v>
      </c>
      <c r="T23" s="17">
        <f t="shared" si="7"/>
        <v>3.2166666666666668</v>
      </c>
    </row>
    <row r="24" spans="1:20" x14ac:dyDescent="0.25">
      <c r="A24" s="7">
        <f t="shared" si="8"/>
        <v>23</v>
      </c>
      <c r="B24" s="149"/>
      <c r="C24" s="149"/>
      <c r="D24" s="16" t="s">
        <v>42</v>
      </c>
      <c r="E24" s="10">
        <v>11.52</v>
      </c>
      <c r="F24" s="11">
        <v>10.92</v>
      </c>
      <c r="G24" s="11">
        <v>11.37</v>
      </c>
      <c r="H24" s="18">
        <f t="shared" si="4"/>
        <v>11.269999999999998</v>
      </c>
      <c r="I24" s="14">
        <v>3.36</v>
      </c>
      <c r="J24" s="14">
        <v>2.64</v>
      </c>
      <c r="K24" s="14">
        <v>3.24</v>
      </c>
      <c r="L24" s="20">
        <f t="shared" si="5"/>
        <v>3.08</v>
      </c>
      <c r="M24" s="12">
        <v>8.26</v>
      </c>
      <c r="N24" s="12">
        <v>8.31</v>
      </c>
      <c r="O24" s="12">
        <v>8.1999999999999993</v>
      </c>
      <c r="P24" s="22">
        <f t="shared" si="6"/>
        <v>8.2566666666666659</v>
      </c>
      <c r="Q24" s="13">
        <v>2.78</v>
      </c>
      <c r="R24" s="13">
        <v>2.78</v>
      </c>
      <c r="S24" s="13">
        <v>2.77</v>
      </c>
      <c r="T24" s="22">
        <f t="shared" si="7"/>
        <v>2.7766666666666668</v>
      </c>
    </row>
    <row r="25" spans="1:20" x14ac:dyDescent="0.25">
      <c r="A25" s="7">
        <f t="shared" si="8"/>
        <v>24</v>
      </c>
      <c r="B25" s="29"/>
      <c r="C25" s="29"/>
      <c r="D25" s="16"/>
      <c r="E25" s="10"/>
      <c r="F25" s="11"/>
      <c r="G25" s="11"/>
      <c r="H25" s="21" t="e">
        <f t="shared" si="4"/>
        <v>#DIV/0!</v>
      </c>
      <c r="I25" s="14"/>
      <c r="J25" s="14"/>
      <c r="K25" s="14"/>
      <c r="L25" s="19" t="e">
        <f t="shared" si="5"/>
        <v>#DIV/0!</v>
      </c>
      <c r="M25" s="12"/>
      <c r="N25" s="12"/>
      <c r="O25" s="12"/>
      <c r="P25" s="19" t="e">
        <f t="shared" si="6"/>
        <v>#DIV/0!</v>
      </c>
      <c r="Q25" s="13"/>
      <c r="R25" s="13"/>
      <c r="S25" s="13"/>
      <c r="T25" s="17" t="e">
        <f t="shared" si="7"/>
        <v>#DIV/0!</v>
      </c>
    </row>
    <row r="26" spans="1:20" x14ac:dyDescent="0.25">
      <c r="A26" s="7">
        <f t="shared" si="8"/>
        <v>25</v>
      </c>
      <c r="B26" s="29"/>
      <c r="C26" s="29"/>
      <c r="D26" s="16" t="s">
        <v>22</v>
      </c>
      <c r="E26" s="9">
        <v>11.54</v>
      </c>
      <c r="F26" s="9">
        <v>11.17</v>
      </c>
      <c r="G26" s="9">
        <v>11.49</v>
      </c>
      <c r="H26" s="21">
        <f t="shared" si="4"/>
        <v>11.4</v>
      </c>
      <c r="I26" s="14">
        <v>3.36</v>
      </c>
      <c r="J26" s="14">
        <v>3.19</v>
      </c>
      <c r="K26" s="14">
        <v>3.18</v>
      </c>
      <c r="L26" s="19">
        <f t="shared" si="5"/>
        <v>3.2433333333333336</v>
      </c>
      <c r="M26" s="15">
        <v>8.1999999999999993</v>
      </c>
      <c r="N26" s="15">
        <v>7.99</v>
      </c>
      <c r="O26" s="15">
        <v>8.31</v>
      </c>
      <c r="P26" s="19">
        <f t="shared" si="6"/>
        <v>8.1666666666666661</v>
      </c>
      <c r="Q26" s="8">
        <v>3</v>
      </c>
      <c r="R26" s="8">
        <v>2.91</v>
      </c>
      <c r="S26" s="8">
        <v>3.13</v>
      </c>
      <c r="T26" s="17">
        <f t="shared" si="7"/>
        <v>3.0133333333333332</v>
      </c>
    </row>
    <row r="27" spans="1:20" x14ac:dyDescent="0.25">
      <c r="A27" s="7">
        <f t="shared" si="8"/>
        <v>26</v>
      </c>
      <c r="B27" s="29"/>
      <c r="C27" s="29"/>
      <c r="D27" s="16" t="s">
        <v>24</v>
      </c>
      <c r="E27" s="9">
        <v>11.77</v>
      </c>
      <c r="F27" s="9">
        <v>11.51</v>
      </c>
      <c r="G27" s="9">
        <v>11.75</v>
      </c>
      <c r="H27" s="21">
        <f t="shared" si="4"/>
        <v>11.676666666666668</v>
      </c>
      <c r="I27" s="14">
        <v>3.2</v>
      </c>
      <c r="J27" s="14">
        <v>2.98</v>
      </c>
      <c r="K27" s="14">
        <v>3.12</v>
      </c>
      <c r="L27" s="19">
        <f t="shared" si="5"/>
        <v>3.1</v>
      </c>
      <c r="M27" s="15">
        <v>8.56</v>
      </c>
      <c r="N27" s="15">
        <v>8.5299999999999994</v>
      </c>
      <c r="O27" s="15">
        <v>8.61</v>
      </c>
      <c r="P27" s="19">
        <f t="shared" si="6"/>
        <v>8.5666666666666664</v>
      </c>
      <c r="Q27" s="8">
        <v>3.29</v>
      </c>
      <c r="R27" s="8">
        <v>3.15</v>
      </c>
      <c r="S27" s="8">
        <v>3.2</v>
      </c>
      <c r="T27" s="17">
        <f t="shared" si="7"/>
        <v>3.2133333333333334</v>
      </c>
    </row>
    <row r="28" spans="1:20" x14ac:dyDescent="0.25">
      <c r="A28" s="7">
        <f t="shared" si="8"/>
        <v>27</v>
      </c>
      <c r="B28" s="29"/>
      <c r="C28" s="29"/>
      <c r="D28" s="16" t="s">
        <v>212</v>
      </c>
      <c r="E28" s="9">
        <v>11.86</v>
      </c>
      <c r="F28" s="9">
        <v>11.73</v>
      </c>
      <c r="G28" s="9">
        <v>11.74</v>
      </c>
      <c r="H28" s="21">
        <f t="shared" si="4"/>
        <v>11.776666666666666</v>
      </c>
      <c r="I28" s="14">
        <v>3.56</v>
      </c>
      <c r="J28" s="14">
        <v>3.48</v>
      </c>
      <c r="K28" s="14">
        <v>3.49</v>
      </c>
      <c r="L28" s="19">
        <f t="shared" si="5"/>
        <v>3.5100000000000002</v>
      </c>
      <c r="M28" s="15">
        <v>8.33</v>
      </c>
      <c r="N28" s="15">
        <v>8.24</v>
      </c>
      <c r="O28" s="15">
        <v>8.3000000000000007</v>
      </c>
      <c r="P28" s="19">
        <f t="shared" si="6"/>
        <v>8.2900000000000009</v>
      </c>
      <c r="Q28" s="8">
        <v>3.07</v>
      </c>
      <c r="R28" s="8">
        <v>3.02</v>
      </c>
      <c r="S28" s="8">
        <v>3.04</v>
      </c>
      <c r="T28" s="17">
        <f t="shared" si="7"/>
        <v>3.043333333333333</v>
      </c>
    </row>
    <row r="29" spans="1:20" x14ac:dyDescent="0.25">
      <c r="A29" s="7">
        <f t="shared" si="8"/>
        <v>28</v>
      </c>
      <c r="B29" s="29"/>
      <c r="C29" s="29"/>
      <c r="D29" s="16" t="s">
        <v>31</v>
      </c>
      <c r="E29" s="9">
        <v>11.78</v>
      </c>
      <c r="F29" s="9">
        <v>11.64</v>
      </c>
      <c r="G29" s="9">
        <v>11.3</v>
      </c>
      <c r="H29" s="21">
        <f t="shared" si="4"/>
        <v>11.573333333333332</v>
      </c>
      <c r="I29" s="14">
        <v>3.31</v>
      </c>
      <c r="J29" s="14">
        <v>3.22</v>
      </c>
      <c r="K29" s="14">
        <v>2.99</v>
      </c>
      <c r="L29" s="19">
        <f t="shared" si="5"/>
        <v>3.1733333333333333</v>
      </c>
      <c r="M29" s="15">
        <v>8.4600000000000009</v>
      </c>
      <c r="N29" s="15">
        <v>8.44</v>
      </c>
      <c r="O29" s="15">
        <v>8.34</v>
      </c>
      <c r="P29" s="19">
        <f t="shared" si="6"/>
        <v>8.4133333333333322</v>
      </c>
      <c r="Q29" s="8">
        <v>2.93</v>
      </c>
      <c r="R29" s="8">
        <v>2.91</v>
      </c>
      <c r="S29" s="8">
        <v>2.86</v>
      </c>
      <c r="T29" s="17">
        <f t="shared" si="7"/>
        <v>2.9</v>
      </c>
    </row>
    <row r="30" spans="1:20" x14ac:dyDescent="0.25">
      <c r="A30" s="7">
        <f t="shared" si="8"/>
        <v>29</v>
      </c>
      <c r="B30" s="29"/>
      <c r="C30" s="29"/>
      <c r="D30" s="16" t="s">
        <v>223</v>
      </c>
      <c r="E30" s="9">
        <v>11.84</v>
      </c>
      <c r="F30" s="9">
        <v>11.66</v>
      </c>
      <c r="G30" s="9">
        <v>11.73</v>
      </c>
      <c r="H30" s="21">
        <f t="shared" si="4"/>
        <v>11.743333333333334</v>
      </c>
      <c r="I30" s="14">
        <v>3.95</v>
      </c>
      <c r="J30" s="14">
        <v>3.82</v>
      </c>
      <c r="K30" s="14">
        <v>3.82</v>
      </c>
      <c r="L30" s="19">
        <f t="shared" si="5"/>
        <v>3.8633333333333333</v>
      </c>
      <c r="M30" s="15">
        <v>7.92</v>
      </c>
      <c r="N30" s="15">
        <v>7.87</v>
      </c>
      <c r="O30" s="15">
        <v>7.96</v>
      </c>
      <c r="P30" s="19">
        <f t="shared" si="6"/>
        <v>7.916666666666667</v>
      </c>
      <c r="Q30" s="8">
        <v>2.88</v>
      </c>
      <c r="R30" s="8">
        <v>2.87</v>
      </c>
      <c r="S30" s="8">
        <v>2.96</v>
      </c>
      <c r="T30" s="17">
        <f t="shared" si="7"/>
        <v>2.9033333333333338</v>
      </c>
    </row>
    <row r="31" spans="1:20" x14ac:dyDescent="0.25">
      <c r="A31" s="7">
        <f t="shared" si="8"/>
        <v>30</v>
      </c>
      <c r="B31" s="29"/>
      <c r="C31" s="29"/>
      <c r="D31" s="16" t="s">
        <v>33</v>
      </c>
      <c r="E31" s="9">
        <v>10.83</v>
      </c>
      <c r="F31" s="9">
        <v>10.87</v>
      </c>
      <c r="G31" s="9">
        <v>10.98</v>
      </c>
      <c r="H31" s="21">
        <f t="shared" si="4"/>
        <v>10.893333333333333</v>
      </c>
      <c r="I31" s="14">
        <v>3.13</v>
      </c>
      <c r="J31" s="14">
        <v>3.19</v>
      </c>
      <c r="K31" s="14">
        <v>3.2</v>
      </c>
      <c r="L31" s="19">
        <f t="shared" si="5"/>
        <v>3.1733333333333333</v>
      </c>
      <c r="M31" s="15">
        <v>7.81</v>
      </c>
      <c r="N31" s="15">
        <v>7.76</v>
      </c>
      <c r="O31" s="15">
        <v>7.86</v>
      </c>
      <c r="P31" s="19">
        <f t="shared" si="6"/>
        <v>7.81</v>
      </c>
      <c r="Q31" s="8">
        <v>2.66</v>
      </c>
      <c r="R31" s="8">
        <v>2.64</v>
      </c>
      <c r="S31" s="8">
        <v>2.66</v>
      </c>
      <c r="T31" s="17">
        <f t="shared" si="7"/>
        <v>2.6533333333333338</v>
      </c>
    </row>
    <row r="32" spans="1:20" x14ac:dyDescent="0.25">
      <c r="A32" s="7">
        <f t="shared" si="8"/>
        <v>31</v>
      </c>
      <c r="B32" s="29"/>
      <c r="C32" s="29"/>
      <c r="D32" s="16" t="s">
        <v>213</v>
      </c>
      <c r="E32" s="9">
        <v>11.25</v>
      </c>
      <c r="F32" s="9">
        <v>11.24</v>
      </c>
      <c r="G32" s="9">
        <v>2.82</v>
      </c>
      <c r="H32" s="21">
        <f t="shared" si="4"/>
        <v>8.4366666666666674</v>
      </c>
      <c r="I32" s="14">
        <v>2.81</v>
      </c>
      <c r="J32" s="14">
        <v>2.76</v>
      </c>
      <c r="K32" s="14">
        <v>3.17</v>
      </c>
      <c r="L32" s="19">
        <f t="shared" si="5"/>
        <v>2.9133333333333336</v>
      </c>
      <c r="M32" s="15">
        <v>8.4499999999999993</v>
      </c>
      <c r="N32" s="15">
        <v>8.44</v>
      </c>
      <c r="O32" s="15">
        <v>8.57</v>
      </c>
      <c r="P32" s="19">
        <f t="shared" si="6"/>
        <v>8.4866666666666664</v>
      </c>
      <c r="Q32" s="8">
        <v>3.1</v>
      </c>
      <c r="R32" s="8">
        <v>3.08</v>
      </c>
      <c r="S32" s="8">
        <v>3.17</v>
      </c>
      <c r="T32" s="17">
        <f t="shared" si="7"/>
        <v>3.1166666666666667</v>
      </c>
    </row>
    <row r="33" spans="1:20" x14ac:dyDescent="0.25">
      <c r="A33" s="7">
        <f t="shared" si="8"/>
        <v>32</v>
      </c>
      <c r="B33" s="29"/>
      <c r="C33" s="29"/>
      <c r="D33" s="16" t="s">
        <v>40</v>
      </c>
      <c r="E33" s="9">
        <v>11.41</v>
      </c>
      <c r="F33" s="9">
        <v>11.19</v>
      </c>
      <c r="G33" s="9">
        <v>11.26</v>
      </c>
      <c r="H33" s="21">
        <f t="shared" si="4"/>
        <v>11.286666666666667</v>
      </c>
      <c r="I33" s="14">
        <v>3.3</v>
      </c>
      <c r="J33" s="14">
        <v>3.11</v>
      </c>
      <c r="K33" s="14"/>
      <c r="L33" s="19">
        <f t="shared" si="5"/>
        <v>3.2050000000000001</v>
      </c>
      <c r="M33" s="15">
        <v>8.14</v>
      </c>
      <c r="N33" s="15">
        <v>8.11</v>
      </c>
      <c r="O33" s="15"/>
      <c r="P33" s="19">
        <f t="shared" si="6"/>
        <v>8.125</v>
      </c>
      <c r="Q33" s="8">
        <v>2.94</v>
      </c>
      <c r="R33" s="8">
        <v>2.96</v>
      </c>
      <c r="S33" s="8">
        <v>2.99</v>
      </c>
      <c r="T33" s="17">
        <f t="shared" si="7"/>
        <v>2.9633333333333334</v>
      </c>
    </row>
    <row r="34" spans="1:20" x14ac:dyDescent="0.25">
      <c r="A34" s="7">
        <f t="shared" si="8"/>
        <v>33</v>
      </c>
      <c r="B34" s="29"/>
      <c r="C34" s="29"/>
      <c r="D34" s="16" t="s">
        <v>224</v>
      </c>
      <c r="E34" s="9">
        <v>11.86</v>
      </c>
      <c r="F34" s="9">
        <v>11.96</v>
      </c>
      <c r="G34" s="9">
        <v>12.14</v>
      </c>
      <c r="H34" s="21">
        <f t="shared" si="4"/>
        <v>11.986666666666666</v>
      </c>
      <c r="I34" s="14">
        <v>3.53</v>
      </c>
      <c r="J34" s="14">
        <v>3.57</v>
      </c>
      <c r="K34" s="14">
        <v>3.62</v>
      </c>
      <c r="L34" s="19">
        <f t="shared" si="5"/>
        <v>3.5733333333333328</v>
      </c>
      <c r="M34" s="15">
        <v>8.36</v>
      </c>
      <c r="N34" s="15">
        <v>8.4</v>
      </c>
      <c r="O34" s="15">
        <v>8.56</v>
      </c>
      <c r="P34" s="19">
        <f t="shared" si="6"/>
        <v>8.44</v>
      </c>
      <c r="Q34" s="8">
        <v>3.06</v>
      </c>
      <c r="R34" s="8">
        <v>3.15</v>
      </c>
      <c r="S34" s="8">
        <v>3.21</v>
      </c>
      <c r="T34" s="17">
        <f t="shared" si="7"/>
        <v>3.14</v>
      </c>
    </row>
    <row r="35" spans="1:20" x14ac:dyDescent="0.25">
      <c r="A35" s="7">
        <f t="shared" si="8"/>
        <v>34</v>
      </c>
      <c r="B35" s="29"/>
      <c r="C35" s="29"/>
      <c r="D35" s="16" t="s">
        <v>42</v>
      </c>
      <c r="E35" s="9">
        <v>12.17</v>
      </c>
      <c r="F35" s="9">
        <v>11.74</v>
      </c>
      <c r="G35" s="9">
        <v>12.34</v>
      </c>
      <c r="H35" s="21">
        <f t="shared" si="4"/>
        <v>12.083333333333334</v>
      </c>
      <c r="I35" s="14">
        <v>3.81</v>
      </c>
      <c r="J35" s="14">
        <v>3.4</v>
      </c>
      <c r="K35" s="14">
        <v>3.85</v>
      </c>
      <c r="L35" s="19">
        <f t="shared" si="5"/>
        <v>3.686666666666667</v>
      </c>
      <c r="M35" s="15">
        <v>8.39</v>
      </c>
      <c r="N35" s="15">
        <v>8.3699999999999992</v>
      </c>
      <c r="O35" s="15">
        <v>8.52</v>
      </c>
      <c r="P35" s="19">
        <f t="shared" si="6"/>
        <v>8.4266666666666659</v>
      </c>
      <c r="Q35" s="8">
        <v>3.03</v>
      </c>
      <c r="R35" s="8">
        <v>3.03</v>
      </c>
      <c r="S35" s="8">
        <v>3.09</v>
      </c>
      <c r="T35" s="17">
        <f t="shared" si="7"/>
        <v>3.0499999999999994</v>
      </c>
    </row>
    <row r="36" spans="1:20" x14ac:dyDescent="0.25">
      <c r="A36" s="7">
        <f t="shared" si="8"/>
        <v>35</v>
      </c>
      <c r="B36" s="29"/>
      <c r="C36" s="29"/>
      <c r="D36" s="16"/>
      <c r="E36" s="10"/>
      <c r="F36" s="11"/>
      <c r="G36" s="11"/>
      <c r="H36" s="21" t="e">
        <f t="shared" si="4"/>
        <v>#DIV/0!</v>
      </c>
      <c r="I36" s="14"/>
      <c r="J36" s="14"/>
      <c r="K36" s="14"/>
      <c r="L36" s="19" t="e">
        <f t="shared" si="5"/>
        <v>#DIV/0!</v>
      </c>
      <c r="M36" s="12"/>
      <c r="N36" s="12"/>
      <c r="O36" s="12"/>
      <c r="P36" s="19" t="e">
        <f t="shared" si="6"/>
        <v>#DIV/0!</v>
      </c>
      <c r="Q36" s="13"/>
      <c r="R36" s="13"/>
      <c r="S36" s="13"/>
      <c r="T36" s="17" t="e">
        <f t="shared" si="7"/>
        <v>#DIV/0!</v>
      </c>
    </row>
    <row r="37" spans="1:20" x14ac:dyDescent="0.25">
      <c r="A37" s="7">
        <f t="shared" si="8"/>
        <v>36</v>
      </c>
      <c r="B37" s="29"/>
      <c r="C37" s="29"/>
      <c r="D37" s="16"/>
      <c r="E37" s="10"/>
      <c r="F37" s="11"/>
      <c r="G37" s="11"/>
      <c r="H37" s="21" t="e">
        <f t="shared" si="4"/>
        <v>#DIV/0!</v>
      </c>
      <c r="I37" s="14"/>
      <c r="J37" s="14"/>
      <c r="K37" s="14"/>
      <c r="L37" s="19" t="e">
        <f t="shared" si="5"/>
        <v>#DIV/0!</v>
      </c>
      <c r="M37" s="12"/>
      <c r="N37" s="12"/>
      <c r="O37" s="12"/>
      <c r="P37" s="19" t="e">
        <f t="shared" si="6"/>
        <v>#DIV/0!</v>
      </c>
      <c r="Q37" s="13"/>
      <c r="R37" s="13"/>
      <c r="S37" s="13"/>
      <c r="T37" s="17" t="e">
        <f t="shared" si="7"/>
        <v>#DIV/0!</v>
      </c>
    </row>
    <row r="38" spans="1:20" x14ac:dyDescent="0.25">
      <c r="A38" s="7">
        <f t="shared" si="8"/>
        <v>37</v>
      </c>
      <c r="B38" s="29"/>
      <c r="C38" s="29"/>
      <c r="D38" s="16"/>
      <c r="E38" s="10"/>
      <c r="F38" s="11"/>
      <c r="G38" s="11"/>
      <c r="H38" s="21" t="e">
        <f t="shared" si="4"/>
        <v>#DIV/0!</v>
      </c>
      <c r="I38" s="14"/>
      <c r="J38" s="14"/>
      <c r="K38" s="14"/>
      <c r="L38" s="19" t="e">
        <f t="shared" si="5"/>
        <v>#DIV/0!</v>
      </c>
      <c r="M38" s="12"/>
      <c r="N38" s="12"/>
      <c r="O38" s="12"/>
      <c r="P38" s="19" t="e">
        <f t="shared" si="6"/>
        <v>#DIV/0!</v>
      </c>
      <c r="Q38" s="13"/>
      <c r="R38" s="13"/>
      <c r="S38" s="13"/>
      <c r="T38" s="17" t="e">
        <f t="shared" si="7"/>
        <v>#DIV/0!</v>
      </c>
    </row>
    <row r="39" spans="1:20" x14ac:dyDescent="0.25">
      <c r="A39" s="7">
        <f t="shared" si="8"/>
        <v>38</v>
      </c>
      <c r="B39" s="29"/>
      <c r="C39" s="29"/>
      <c r="D39" s="16"/>
      <c r="E39" s="10"/>
      <c r="F39" s="11"/>
      <c r="G39" s="11"/>
      <c r="H39" s="21" t="e">
        <f t="shared" si="4"/>
        <v>#DIV/0!</v>
      </c>
      <c r="I39" s="14"/>
      <c r="J39" s="14"/>
      <c r="K39" s="14"/>
      <c r="L39" s="19" t="e">
        <f t="shared" si="5"/>
        <v>#DIV/0!</v>
      </c>
      <c r="M39" s="12"/>
      <c r="N39" s="12"/>
      <c r="O39" s="12"/>
      <c r="P39" s="19" t="e">
        <f t="shared" si="6"/>
        <v>#DIV/0!</v>
      </c>
      <c r="Q39" s="13"/>
      <c r="R39" s="13"/>
      <c r="S39" s="13"/>
      <c r="T39" s="17" t="e">
        <f t="shared" si="7"/>
        <v>#DIV/0!</v>
      </c>
    </row>
    <row r="40" spans="1:20" x14ac:dyDescent="0.25">
      <c r="A40" s="7">
        <f t="shared" si="8"/>
        <v>39</v>
      </c>
      <c r="B40" s="29"/>
      <c r="C40" s="29"/>
      <c r="D40" s="16"/>
      <c r="E40" s="10"/>
      <c r="F40" s="11"/>
      <c r="G40" s="11"/>
      <c r="H40" s="21" t="e">
        <f t="shared" si="4"/>
        <v>#DIV/0!</v>
      </c>
      <c r="I40" s="14"/>
      <c r="J40" s="14"/>
      <c r="K40" s="14"/>
      <c r="L40" s="19" t="e">
        <f t="shared" si="5"/>
        <v>#DIV/0!</v>
      </c>
      <c r="M40" s="12"/>
      <c r="N40" s="12"/>
      <c r="O40" s="12"/>
      <c r="P40" s="19" t="e">
        <f t="shared" si="6"/>
        <v>#DIV/0!</v>
      </c>
      <c r="Q40" s="13"/>
      <c r="R40" s="13"/>
      <c r="S40" s="13"/>
      <c r="T40" s="17" t="e">
        <f t="shared" si="7"/>
        <v>#DIV/0!</v>
      </c>
    </row>
    <row r="41" spans="1:20" x14ac:dyDescent="0.25">
      <c r="A41" s="7">
        <f t="shared" si="8"/>
        <v>40</v>
      </c>
      <c r="B41" s="29"/>
      <c r="C41" s="29"/>
      <c r="D41" s="16"/>
      <c r="E41" s="10"/>
      <c r="F41" s="11"/>
      <c r="G41" s="11"/>
      <c r="H41" s="21" t="e">
        <f t="shared" si="4"/>
        <v>#DIV/0!</v>
      </c>
      <c r="I41" s="14"/>
      <c r="J41" s="14"/>
      <c r="K41" s="14"/>
      <c r="L41" s="19" t="e">
        <f t="shared" si="5"/>
        <v>#DIV/0!</v>
      </c>
      <c r="M41" s="12"/>
      <c r="N41" s="12"/>
      <c r="O41" s="12"/>
      <c r="P41" s="19" t="e">
        <f t="shared" si="6"/>
        <v>#DIV/0!</v>
      </c>
      <c r="Q41" s="13"/>
      <c r="R41" s="13"/>
      <c r="S41" s="13"/>
      <c r="T41" s="17" t="e">
        <f t="shared" si="7"/>
        <v>#DIV/0!</v>
      </c>
    </row>
    <row r="42" spans="1:20" x14ac:dyDescent="0.25">
      <c r="A42" s="7">
        <f t="shared" si="8"/>
        <v>41</v>
      </c>
      <c r="B42" s="29"/>
      <c r="C42" s="29"/>
      <c r="D42" s="16"/>
      <c r="E42" s="10"/>
      <c r="F42" s="11"/>
      <c r="G42" s="11"/>
      <c r="H42" s="21" t="e">
        <f t="shared" si="4"/>
        <v>#DIV/0!</v>
      </c>
      <c r="I42" s="14"/>
      <c r="J42" s="14"/>
      <c r="K42" s="14"/>
      <c r="L42" s="19" t="e">
        <f t="shared" si="5"/>
        <v>#DIV/0!</v>
      </c>
      <c r="M42" s="12"/>
      <c r="N42" s="12"/>
      <c r="O42" s="12"/>
      <c r="P42" s="19" t="e">
        <f t="shared" si="6"/>
        <v>#DIV/0!</v>
      </c>
      <c r="Q42" s="13"/>
      <c r="R42" s="13"/>
      <c r="S42" s="13"/>
      <c r="T42" s="17" t="e">
        <f t="shared" si="7"/>
        <v>#DIV/0!</v>
      </c>
    </row>
    <row r="43" spans="1:20" x14ac:dyDescent="0.25">
      <c r="A43" s="7">
        <f t="shared" si="8"/>
        <v>42</v>
      </c>
      <c r="B43" s="29"/>
      <c r="C43" s="29"/>
      <c r="D43" s="16"/>
      <c r="E43" s="10"/>
      <c r="F43" s="11"/>
      <c r="G43" s="11"/>
      <c r="H43" s="21" t="e">
        <f t="shared" si="4"/>
        <v>#DIV/0!</v>
      </c>
      <c r="I43" s="14"/>
      <c r="J43" s="14"/>
      <c r="K43" s="14"/>
      <c r="L43" s="19" t="e">
        <f t="shared" si="5"/>
        <v>#DIV/0!</v>
      </c>
      <c r="M43" s="12"/>
      <c r="N43" s="12"/>
      <c r="O43" s="12"/>
      <c r="P43" s="19" t="e">
        <f t="shared" si="6"/>
        <v>#DIV/0!</v>
      </c>
      <c r="Q43" s="13"/>
      <c r="R43" s="13"/>
      <c r="S43" s="13"/>
      <c r="T43" s="17" t="e">
        <f t="shared" si="7"/>
        <v>#DIV/0!</v>
      </c>
    </row>
    <row r="44" spans="1:20" x14ac:dyDescent="0.25">
      <c r="A44" s="7">
        <f t="shared" si="8"/>
        <v>43</v>
      </c>
      <c r="B44" s="29"/>
      <c r="C44" s="29"/>
      <c r="D44" s="16"/>
      <c r="E44" s="10"/>
      <c r="F44" s="11"/>
      <c r="G44" s="11"/>
      <c r="H44" s="21" t="e">
        <f t="shared" si="4"/>
        <v>#DIV/0!</v>
      </c>
      <c r="I44" s="14"/>
      <c r="J44" s="14"/>
      <c r="K44" s="14"/>
      <c r="L44" s="19" t="e">
        <f t="shared" si="5"/>
        <v>#DIV/0!</v>
      </c>
      <c r="M44" s="12"/>
      <c r="N44" s="12"/>
      <c r="O44" s="12"/>
      <c r="P44" s="19" t="e">
        <f t="shared" si="6"/>
        <v>#DIV/0!</v>
      </c>
      <c r="Q44" s="13"/>
      <c r="R44" s="13"/>
      <c r="S44" s="13"/>
      <c r="T44" s="17" t="e">
        <f t="shared" si="7"/>
        <v>#DIV/0!</v>
      </c>
    </row>
    <row r="45" spans="1:20" x14ac:dyDescent="0.25">
      <c r="A45" s="7">
        <f t="shared" si="8"/>
        <v>44</v>
      </c>
      <c r="B45" s="29"/>
      <c r="C45" s="29"/>
      <c r="D45" s="16"/>
      <c r="E45" s="10"/>
      <c r="F45" s="11"/>
      <c r="G45" s="11"/>
      <c r="H45" s="21" t="e">
        <f t="shared" si="4"/>
        <v>#DIV/0!</v>
      </c>
      <c r="I45" s="14"/>
      <c r="J45" s="14"/>
      <c r="K45" s="14"/>
      <c r="L45" s="19" t="e">
        <f t="shared" si="5"/>
        <v>#DIV/0!</v>
      </c>
      <c r="M45" s="12"/>
      <c r="N45" s="12"/>
      <c r="O45" s="12"/>
      <c r="P45" s="19" t="e">
        <f t="shared" si="6"/>
        <v>#DIV/0!</v>
      </c>
      <c r="Q45" s="13"/>
      <c r="R45" s="13"/>
      <c r="S45" s="13"/>
      <c r="T45" s="17" t="e">
        <f t="shared" si="7"/>
        <v>#DIV/0!</v>
      </c>
    </row>
    <row r="46" spans="1:20" x14ac:dyDescent="0.25">
      <c r="A46" s="7">
        <f t="shared" si="8"/>
        <v>45</v>
      </c>
      <c r="B46" s="29"/>
      <c r="C46" s="29"/>
      <c r="D46" s="16"/>
      <c r="E46" s="10"/>
      <c r="F46" s="11"/>
      <c r="G46" s="11"/>
      <c r="H46" s="21" t="e">
        <f t="shared" si="4"/>
        <v>#DIV/0!</v>
      </c>
      <c r="I46" s="14"/>
      <c r="J46" s="14"/>
      <c r="K46" s="14"/>
      <c r="L46" s="19" t="e">
        <f t="shared" si="5"/>
        <v>#DIV/0!</v>
      </c>
      <c r="M46" s="12"/>
      <c r="N46" s="12"/>
      <c r="O46" s="12"/>
      <c r="P46" s="19" t="e">
        <f t="shared" si="6"/>
        <v>#DIV/0!</v>
      </c>
      <c r="Q46" s="13"/>
      <c r="R46" s="13"/>
      <c r="S46" s="13"/>
      <c r="T46" s="17" t="e">
        <f t="shared" si="7"/>
        <v>#DIV/0!</v>
      </c>
    </row>
    <row r="47" spans="1:20" x14ac:dyDescent="0.25">
      <c r="A47" s="7">
        <f t="shared" si="8"/>
        <v>46</v>
      </c>
      <c r="B47" s="29"/>
      <c r="C47" s="29"/>
      <c r="D47" s="16"/>
      <c r="E47" s="10"/>
      <c r="F47" s="11"/>
      <c r="G47" s="11"/>
      <c r="H47" s="21" t="e">
        <f t="shared" si="4"/>
        <v>#DIV/0!</v>
      </c>
      <c r="I47" s="14"/>
      <c r="J47" s="14"/>
      <c r="K47" s="14"/>
      <c r="L47" s="19" t="e">
        <f t="shared" si="5"/>
        <v>#DIV/0!</v>
      </c>
      <c r="M47" s="12"/>
      <c r="N47" s="12"/>
      <c r="O47" s="12"/>
      <c r="P47" s="19" t="e">
        <f t="shared" si="6"/>
        <v>#DIV/0!</v>
      </c>
      <c r="Q47" s="13"/>
      <c r="R47" s="13"/>
      <c r="S47" s="13"/>
      <c r="T47" s="17" t="e">
        <f t="shared" si="7"/>
        <v>#DIV/0!</v>
      </c>
    </row>
    <row r="48" spans="1:20" x14ac:dyDescent="0.25">
      <c r="A48" s="7">
        <f t="shared" si="8"/>
        <v>47</v>
      </c>
      <c r="B48" s="29"/>
      <c r="C48" s="29"/>
      <c r="D48" s="16"/>
      <c r="E48" s="10"/>
      <c r="F48" s="11"/>
      <c r="G48" s="11"/>
      <c r="H48" s="21" t="e">
        <f t="shared" si="4"/>
        <v>#DIV/0!</v>
      </c>
      <c r="I48" s="14"/>
      <c r="J48" s="14"/>
      <c r="K48" s="14"/>
      <c r="L48" s="19" t="e">
        <f t="shared" si="5"/>
        <v>#DIV/0!</v>
      </c>
      <c r="M48" s="12"/>
      <c r="N48" s="12"/>
      <c r="O48" s="12"/>
      <c r="P48" s="19" t="e">
        <f t="shared" si="6"/>
        <v>#DIV/0!</v>
      </c>
      <c r="Q48" s="13"/>
      <c r="R48" s="13"/>
      <c r="S48" s="13"/>
      <c r="T48" s="17" t="e">
        <f t="shared" si="7"/>
        <v>#DIV/0!</v>
      </c>
    </row>
    <row r="49" spans="1:20" x14ac:dyDescent="0.25">
      <c r="A49" s="7">
        <f t="shared" si="8"/>
        <v>48</v>
      </c>
      <c r="B49" s="29"/>
      <c r="C49" s="29"/>
      <c r="D49" s="16"/>
      <c r="E49" s="10"/>
      <c r="F49" s="11"/>
      <c r="G49" s="11"/>
      <c r="H49" s="21" t="e">
        <f t="shared" si="4"/>
        <v>#DIV/0!</v>
      </c>
      <c r="I49" s="14"/>
      <c r="J49" s="14"/>
      <c r="K49" s="14"/>
      <c r="L49" s="19" t="e">
        <f t="shared" si="5"/>
        <v>#DIV/0!</v>
      </c>
      <c r="M49" s="12"/>
      <c r="N49" s="12"/>
      <c r="O49" s="12"/>
      <c r="P49" s="19" t="e">
        <f t="shared" si="6"/>
        <v>#DIV/0!</v>
      </c>
      <c r="Q49" s="13"/>
      <c r="R49" s="13"/>
      <c r="S49" s="13"/>
      <c r="T49" s="17" t="e">
        <f t="shared" si="7"/>
        <v>#DIV/0!</v>
      </c>
    </row>
    <row r="50" spans="1:20" x14ac:dyDescent="0.25">
      <c r="A50" s="7">
        <f t="shared" si="8"/>
        <v>49</v>
      </c>
      <c r="B50" s="29"/>
      <c r="C50" s="29"/>
      <c r="D50" s="16"/>
      <c r="E50" s="10"/>
      <c r="F50" s="11"/>
      <c r="G50" s="11"/>
      <c r="H50" s="21" t="e">
        <f t="shared" si="4"/>
        <v>#DIV/0!</v>
      </c>
      <c r="I50" s="14"/>
      <c r="J50" s="14"/>
      <c r="K50" s="14"/>
      <c r="L50" s="19" t="e">
        <f t="shared" si="5"/>
        <v>#DIV/0!</v>
      </c>
      <c r="M50" s="12"/>
      <c r="N50" s="12"/>
      <c r="O50" s="12"/>
      <c r="P50" s="19" t="e">
        <f t="shared" si="6"/>
        <v>#DIV/0!</v>
      </c>
      <c r="Q50" s="13"/>
      <c r="R50" s="13"/>
      <c r="S50" s="13"/>
      <c r="T50" s="17" t="e">
        <f t="shared" si="7"/>
        <v>#DIV/0!</v>
      </c>
    </row>
    <row r="51" spans="1:20" x14ac:dyDescent="0.25">
      <c r="A51" s="7">
        <f t="shared" si="8"/>
        <v>50</v>
      </c>
      <c r="B51" s="29"/>
      <c r="C51" s="29"/>
      <c r="D51" s="16"/>
      <c r="E51" s="10"/>
      <c r="F51" s="11"/>
      <c r="G51" s="11"/>
      <c r="H51" s="21" t="e">
        <f t="shared" si="4"/>
        <v>#DIV/0!</v>
      </c>
      <c r="I51" s="14"/>
      <c r="J51" s="14"/>
      <c r="K51" s="14"/>
      <c r="L51" s="19" t="e">
        <f t="shared" si="5"/>
        <v>#DIV/0!</v>
      </c>
      <c r="M51" s="12"/>
      <c r="N51" s="12"/>
      <c r="O51" s="12"/>
      <c r="P51" s="19" t="e">
        <f t="shared" si="6"/>
        <v>#DIV/0!</v>
      </c>
      <c r="Q51" s="13"/>
      <c r="R51" s="13"/>
      <c r="S51" s="13"/>
      <c r="T51" s="17" t="e">
        <f t="shared" si="7"/>
        <v>#DIV/0!</v>
      </c>
    </row>
    <row r="52" spans="1:20" x14ac:dyDescent="0.25">
      <c r="A52" s="7">
        <f t="shared" si="8"/>
        <v>51</v>
      </c>
      <c r="B52" s="29"/>
      <c r="C52" s="29"/>
      <c r="D52" s="16"/>
      <c r="E52" s="10"/>
      <c r="F52" s="11"/>
      <c r="G52" s="11"/>
      <c r="H52" s="21" t="e">
        <f t="shared" si="4"/>
        <v>#DIV/0!</v>
      </c>
      <c r="I52" s="14"/>
      <c r="J52" s="14"/>
      <c r="K52" s="14"/>
      <c r="L52" s="19" t="e">
        <f t="shared" si="5"/>
        <v>#DIV/0!</v>
      </c>
      <c r="M52" s="12"/>
      <c r="N52" s="12"/>
      <c r="O52" s="12"/>
      <c r="P52" s="19" t="e">
        <f t="shared" si="6"/>
        <v>#DIV/0!</v>
      </c>
      <c r="Q52" s="13"/>
      <c r="R52" s="13"/>
      <c r="S52" s="13"/>
      <c r="T52" s="17" t="e">
        <f t="shared" si="7"/>
        <v>#DIV/0!</v>
      </c>
    </row>
    <row r="53" spans="1:20" x14ac:dyDescent="0.25">
      <c r="A53" s="7">
        <f t="shared" si="8"/>
        <v>52</v>
      </c>
      <c r="B53" s="29"/>
      <c r="C53" s="29"/>
      <c r="D53" s="16"/>
      <c r="E53" s="10"/>
      <c r="F53" s="11"/>
      <c r="G53" s="11"/>
      <c r="H53" s="21" t="e">
        <f t="shared" si="4"/>
        <v>#DIV/0!</v>
      </c>
      <c r="I53" s="14"/>
      <c r="J53" s="14"/>
      <c r="K53" s="14"/>
      <c r="L53" s="19" t="e">
        <f t="shared" si="5"/>
        <v>#DIV/0!</v>
      </c>
      <c r="M53" s="12"/>
      <c r="N53" s="12"/>
      <c r="O53" s="12"/>
      <c r="P53" s="19" t="e">
        <f t="shared" si="6"/>
        <v>#DIV/0!</v>
      </c>
      <c r="Q53" s="13"/>
      <c r="R53" s="13"/>
      <c r="S53" s="13"/>
      <c r="T53" s="17" t="e">
        <f t="shared" si="7"/>
        <v>#DIV/0!</v>
      </c>
    </row>
    <row r="54" spans="1:20" x14ac:dyDescent="0.25">
      <c r="A54" s="7">
        <f t="shared" si="8"/>
        <v>53</v>
      </c>
      <c r="B54" s="29"/>
      <c r="C54" s="29"/>
      <c r="D54" s="16"/>
      <c r="E54" s="10"/>
      <c r="F54" s="11"/>
      <c r="G54" s="11"/>
      <c r="H54" s="21" t="e">
        <f t="shared" si="4"/>
        <v>#DIV/0!</v>
      </c>
      <c r="I54" s="14"/>
      <c r="J54" s="14"/>
      <c r="K54" s="14"/>
      <c r="L54" s="19" t="e">
        <f t="shared" si="5"/>
        <v>#DIV/0!</v>
      </c>
      <c r="M54" s="12"/>
      <c r="N54" s="12"/>
      <c r="O54" s="12"/>
      <c r="P54" s="19" t="e">
        <f t="shared" si="6"/>
        <v>#DIV/0!</v>
      </c>
      <c r="Q54" s="13"/>
      <c r="R54" s="13"/>
      <c r="S54" s="13"/>
      <c r="T54" s="17" t="e">
        <f t="shared" si="7"/>
        <v>#DIV/0!</v>
      </c>
    </row>
    <row r="55" spans="1:20" x14ac:dyDescent="0.25">
      <c r="A55" s="7">
        <f t="shared" si="8"/>
        <v>54</v>
      </c>
      <c r="B55" s="29"/>
      <c r="C55" s="29"/>
      <c r="D55" s="16"/>
      <c r="E55" s="10"/>
      <c r="F55" s="11"/>
      <c r="G55" s="11"/>
      <c r="H55" s="21" t="e">
        <f t="shared" si="4"/>
        <v>#DIV/0!</v>
      </c>
      <c r="I55" s="14"/>
      <c r="J55" s="14"/>
      <c r="K55" s="14"/>
      <c r="L55" s="19" t="e">
        <f t="shared" si="5"/>
        <v>#DIV/0!</v>
      </c>
      <c r="M55" s="12"/>
      <c r="N55" s="12"/>
      <c r="O55" s="12"/>
      <c r="P55" s="19" t="e">
        <f t="shared" si="6"/>
        <v>#DIV/0!</v>
      </c>
      <c r="Q55" s="13"/>
      <c r="R55" s="13"/>
      <c r="S55" s="13"/>
      <c r="T55" s="17" t="e">
        <f t="shared" si="7"/>
        <v>#DIV/0!</v>
      </c>
    </row>
    <row r="56" spans="1:20" x14ac:dyDescent="0.25">
      <c r="A56" s="7">
        <f t="shared" si="8"/>
        <v>55</v>
      </c>
      <c r="B56" s="29"/>
      <c r="C56" s="29"/>
      <c r="D56" s="16"/>
      <c r="E56" s="10"/>
      <c r="F56" s="11"/>
      <c r="G56" s="11"/>
      <c r="H56" s="21" t="e">
        <f t="shared" si="4"/>
        <v>#DIV/0!</v>
      </c>
      <c r="I56" s="14"/>
      <c r="J56" s="14"/>
      <c r="K56" s="14"/>
      <c r="L56" s="19" t="e">
        <f t="shared" si="5"/>
        <v>#DIV/0!</v>
      </c>
      <c r="M56" s="12"/>
      <c r="N56" s="12"/>
      <c r="O56" s="12"/>
      <c r="P56" s="19" t="e">
        <f t="shared" si="6"/>
        <v>#DIV/0!</v>
      </c>
      <c r="Q56" s="13"/>
      <c r="R56" s="13"/>
      <c r="S56" s="13"/>
      <c r="T56" s="17" t="e">
        <f t="shared" si="7"/>
        <v>#DIV/0!</v>
      </c>
    </row>
    <row r="57" spans="1:20" x14ac:dyDescent="0.25">
      <c r="A57" s="7">
        <f t="shared" si="8"/>
        <v>56</v>
      </c>
      <c r="B57" s="29"/>
      <c r="C57" s="29"/>
      <c r="D57" s="16"/>
      <c r="E57" s="10"/>
      <c r="F57" s="11"/>
      <c r="G57" s="11"/>
      <c r="H57" s="21" t="e">
        <f t="shared" si="4"/>
        <v>#DIV/0!</v>
      </c>
      <c r="I57" s="14"/>
      <c r="J57" s="14"/>
      <c r="K57" s="14"/>
      <c r="L57" s="19" t="e">
        <f t="shared" si="5"/>
        <v>#DIV/0!</v>
      </c>
      <c r="M57" s="12"/>
      <c r="N57" s="12"/>
      <c r="O57" s="12"/>
      <c r="P57" s="19" t="e">
        <f t="shared" si="6"/>
        <v>#DIV/0!</v>
      </c>
      <c r="Q57" s="13"/>
      <c r="R57" s="13"/>
      <c r="S57" s="13"/>
      <c r="T57" s="17" t="e">
        <f t="shared" si="7"/>
        <v>#DIV/0!</v>
      </c>
    </row>
    <row r="58" spans="1:20" x14ac:dyDescent="0.25">
      <c r="A58" s="7">
        <f t="shared" si="8"/>
        <v>57</v>
      </c>
      <c r="B58" s="29"/>
      <c r="C58" s="29"/>
      <c r="D58" s="16"/>
      <c r="E58" s="10"/>
      <c r="F58" s="11"/>
      <c r="G58" s="11"/>
      <c r="H58" s="21" t="e">
        <f t="shared" si="4"/>
        <v>#DIV/0!</v>
      </c>
      <c r="I58" s="14"/>
      <c r="J58" s="14"/>
      <c r="K58" s="14"/>
      <c r="L58" s="19" t="e">
        <f t="shared" si="5"/>
        <v>#DIV/0!</v>
      </c>
      <c r="M58" s="12"/>
      <c r="N58" s="12"/>
      <c r="O58" s="12"/>
      <c r="P58" s="19" t="e">
        <f t="shared" si="6"/>
        <v>#DIV/0!</v>
      </c>
      <c r="Q58" s="13"/>
      <c r="R58" s="13"/>
      <c r="S58" s="13"/>
      <c r="T58" s="17" t="e">
        <f t="shared" si="7"/>
        <v>#DIV/0!</v>
      </c>
    </row>
    <row r="59" spans="1:20" x14ac:dyDescent="0.25">
      <c r="A59" s="7">
        <f t="shared" si="8"/>
        <v>58</v>
      </c>
      <c r="B59" s="29"/>
      <c r="C59" s="29"/>
      <c r="D59" s="16"/>
      <c r="E59" s="10"/>
      <c r="F59" s="11"/>
      <c r="G59" s="11"/>
      <c r="H59" s="21" t="e">
        <f t="shared" si="4"/>
        <v>#DIV/0!</v>
      </c>
      <c r="I59" s="14"/>
      <c r="J59" s="14"/>
      <c r="K59" s="14"/>
      <c r="L59" s="19" t="e">
        <f t="shared" si="5"/>
        <v>#DIV/0!</v>
      </c>
      <c r="M59" s="12"/>
      <c r="N59" s="12"/>
      <c r="O59" s="12"/>
      <c r="P59" s="19" t="e">
        <f t="shared" si="6"/>
        <v>#DIV/0!</v>
      </c>
      <c r="Q59" s="13"/>
      <c r="R59" s="13"/>
      <c r="S59" s="13"/>
      <c r="T59" s="17" t="e">
        <f t="shared" si="7"/>
        <v>#DIV/0!</v>
      </c>
    </row>
    <row r="60" spans="1:20" x14ac:dyDescent="0.25">
      <c r="A60" s="7">
        <f t="shared" si="8"/>
        <v>59</v>
      </c>
      <c r="B60" s="29"/>
      <c r="C60" s="29"/>
      <c r="D60" s="16"/>
      <c r="E60" s="10"/>
      <c r="F60" s="11"/>
      <c r="G60" s="11"/>
      <c r="H60" s="21" t="e">
        <f t="shared" si="4"/>
        <v>#DIV/0!</v>
      </c>
      <c r="I60" s="14"/>
      <c r="J60" s="14"/>
      <c r="K60" s="14"/>
      <c r="L60" s="19" t="e">
        <f t="shared" si="5"/>
        <v>#DIV/0!</v>
      </c>
      <c r="M60" s="12"/>
      <c r="N60" s="12"/>
      <c r="O60" s="12"/>
      <c r="P60" s="19" t="e">
        <f t="shared" si="6"/>
        <v>#DIV/0!</v>
      </c>
      <c r="Q60" s="13"/>
      <c r="R60" s="13"/>
      <c r="S60" s="13"/>
      <c r="T60" s="17" t="e">
        <f t="shared" si="7"/>
        <v>#DIV/0!</v>
      </c>
    </row>
    <row r="61" spans="1:20" x14ac:dyDescent="0.25">
      <c r="A61" s="7">
        <f t="shared" si="8"/>
        <v>60</v>
      </c>
      <c r="B61" s="29"/>
      <c r="C61" s="29"/>
      <c r="D61" s="16"/>
      <c r="E61" s="10"/>
      <c r="F61" s="11"/>
      <c r="G61" s="11"/>
      <c r="H61" s="21" t="e">
        <f t="shared" si="4"/>
        <v>#DIV/0!</v>
      </c>
      <c r="I61" s="14"/>
      <c r="J61" s="14"/>
      <c r="K61" s="14"/>
      <c r="L61" s="19" t="e">
        <f t="shared" si="5"/>
        <v>#DIV/0!</v>
      </c>
      <c r="M61" s="12"/>
      <c r="N61" s="12"/>
      <c r="O61" s="12"/>
      <c r="P61" s="19" t="e">
        <f t="shared" si="6"/>
        <v>#DIV/0!</v>
      </c>
      <c r="Q61" s="13"/>
      <c r="R61" s="13"/>
      <c r="S61" s="13"/>
      <c r="T61" s="17" t="e">
        <f t="shared" si="7"/>
        <v>#DIV/0!</v>
      </c>
    </row>
    <row r="62" spans="1:20" x14ac:dyDescent="0.25">
      <c r="A62" s="7">
        <f t="shared" si="8"/>
        <v>61</v>
      </c>
      <c r="B62" s="29"/>
      <c r="C62" s="29"/>
      <c r="D62" s="16"/>
      <c r="E62" s="10"/>
      <c r="F62" s="11"/>
      <c r="G62" s="11"/>
      <c r="H62" s="21" t="e">
        <f t="shared" si="4"/>
        <v>#DIV/0!</v>
      </c>
      <c r="I62" s="14"/>
      <c r="J62" s="14"/>
      <c r="K62" s="14"/>
      <c r="L62" s="19" t="e">
        <f t="shared" si="5"/>
        <v>#DIV/0!</v>
      </c>
      <c r="M62" s="12"/>
      <c r="N62" s="12"/>
      <c r="O62" s="12"/>
      <c r="P62" s="19" t="e">
        <f t="shared" si="6"/>
        <v>#DIV/0!</v>
      </c>
      <c r="Q62" s="13"/>
      <c r="R62" s="13"/>
      <c r="S62" s="13"/>
      <c r="T62" s="17" t="e">
        <f t="shared" si="7"/>
        <v>#DIV/0!</v>
      </c>
    </row>
    <row r="63" spans="1:20" x14ac:dyDescent="0.25">
      <c r="A63" s="7">
        <f t="shared" si="8"/>
        <v>62</v>
      </c>
      <c r="B63" s="29"/>
      <c r="C63" s="29"/>
      <c r="D63" s="16"/>
      <c r="E63" s="10"/>
      <c r="F63" s="11"/>
      <c r="G63" s="11"/>
      <c r="H63" s="21" t="e">
        <f t="shared" si="4"/>
        <v>#DIV/0!</v>
      </c>
      <c r="I63" s="14"/>
      <c r="J63" s="14"/>
      <c r="K63" s="14"/>
      <c r="L63" s="19" t="e">
        <f t="shared" si="5"/>
        <v>#DIV/0!</v>
      </c>
      <c r="M63" s="12"/>
      <c r="N63" s="12"/>
      <c r="O63" s="12"/>
      <c r="P63" s="19" t="e">
        <f t="shared" si="6"/>
        <v>#DIV/0!</v>
      </c>
      <c r="Q63" s="13"/>
      <c r="R63" s="13"/>
      <c r="S63" s="13"/>
      <c r="T63" s="17" t="e">
        <f t="shared" si="7"/>
        <v>#DIV/0!</v>
      </c>
    </row>
    <row r="64" spans="1:20" x14ac:dyDescent="0.25">
      <c r="A64" s="7">
        <f t="shared" si="8"/>
        <v>63</v>
      </c>
      <c r="B64" s="29"/>
      <c r="C64" s="29"/>
      <c r="D64" s="16"/>
      <c r="E64" s="10"/>
      <c r="F64" s="11"/>
      <c r="G64" s="11"/>
      <c r="H64" s="21" t="e">
        <f t="shared" si="4"/>
        <v>#DIV/0!</v>
      </c>
      <c r="I64" s="14"/>
      <c r="J64" s="14"/>
      <c r="K64" s="14"/>
      <c r="L64" s="19" t="e">
        <f t="shared" si="5"/>
        <v>#DIV/0!</v>
      </c>
      <c r="M64" s="12"/>
      <c r="N64" s="12"/>
      <c r="O64" s="12"/>
      <c r="P64" s="19" t="e">
        <f t="shared" si="6"/>
        <v>#DIV/0!</v>
      </c>
      <c r="Q64" s="13"/>
      <c r="R64" s="13"/>
      <c r="S64" s="13"/>
      <c r="T64" s="17" t="e">
        <f t="shared" si="7"/>
        <v>#DIV/0!</v>
      </c>
    </row>
    <row r="65" spans="1:20" x14ac:dyDescent="0.25">
      <c r="A65" s="7">
        <f t="shared" si="8"/>
        <v>64</v>
      </c>
      <c r="B65" s="29"/>
      <c r="C65" s="29"/>
      <c r="D65" s="16"/>
      <c r="E65" s="10"/>
      <c r="F65" s="11"/>
      <c r="G65" s="11"/>
      <c r="H65" s="21" t="e">
        <f t="shared" si="4"/>
        <v>#DIV/0!</v>
      </c>
      <c r="I65" s="14"/>
      <c r="J65" s="14"/>
      <c r="K65" s="14"/>
      <c r="L65" s="19" t="e">
        <f t="shared" si="5"/>
        <v>#DIV/0!</v>
      </c>
      <c r="M65" s="12"/>
      <c r="N65" s="12"/>
      <c r="O65" s="12"/>
      <c r="P65" s="19" t="e">
        <f t="shared" si="6"/>
        <v>#DIV/0!</v>
      </c>
      <c r="Q65" s="13"/>
      <c r="R65" s="13"/>
      <c r="S65" s="13"/>
      <c r="T65" s="17" t="e">
        <f t="shared" si="7"/>
        <v>#DIV/0!</v>
      </c>
    </row>
    <row r="66" spans="1:20" x14ac:dyDescent="0.25">
      <c r="A66" s="7">
        <f t="shared" si="8"/>
        <v>65</v>
      </c>
      <c r="B66" s="29"/>
      <c r="C66" s="29"/>
      <c r="D66" s="16"/>
      <c r="E66" s="10"/>
      <c r="F66" s="11"/>
      <c r="G66" s="11"/>
      <c r="H66" s="21" t="e">
        <f t="shared" si="4"/>
        <v>#DIV/0!</v>
      </c>
      <c r="I66" s="14"/>
      <c r="J66" s="14"/>
      <c r="K66" s="14"/>
      <c r="L66" s="19" t="e">
        <f t="shared" si="5"/>
        <v>#DIV/0!</v>
      </c>
      <c r="M66" s="12"/>
      <c r="N66" s="12"/>
      <c r="O66" s="12"/>
      <c r="P66" s="19" t="e">
        <f t="shared" si="6"/>
        <v>#DIV/0!</v>
      </c>
      <c r="Q66" s="13"/>
      <c r="R66" s="13"/>
      <c r="S66" s="13"/>
      <c r="T66" s="17" t="e">
        <f t="shared" si="7"/>
        <v>#DIV/0!</v>
      </c>
    </row>
    <row r="67" spans="1:20" x14ac:dyDescent="0.25">
      <c r="A67" s="7">
        <f t="shared" si="8"/>
        <v>66</v>
      </c>
      <c r="B67" s="29"/>
      <c r="C67" s="29"/>
      <c r="D67" s="16"/>
      <c r="E67" s="10"/>
      <c r="F67" s="11"/>
      <c r="G67" s="11"/>
      <c r="H67" s="21" t="e">
        <f t="shared" si="4"/>
        <v>#DIV/0!</v>
      </c>
      <c r="I67" s="14"/>
      <c r="J67" s="14"/>
      <c r="K67" s="14"/>
      <c r="L67" s="19" t="e">
        <f t="shared" si="5"/>
        <v>#DIV/0!</v>
      </c>
      <c r="M67" s="12"/>
      <c r="N67" s="12"/>
      <c r="O67" s="12"/>
      <c r="P67" s="19" t="e">
        <f t="shared" si="6"/>
        <v>#DIV/0!</v>
      </c>
      <c r="Q67" s="13"/>
      <c r="R67" s="13"/>
      <c r="S67" s="13"/>
      <c r="T67" s="17" t="e">
        <f t="shared" si="7"/>
        <v>#DIV/0!</v>
      </c>
    </row>
  </sheetData>
  <mergeCells count="6">
    <mergeCell ref="E1:G1"/>
    <mergeCell ref="I1:K1"/>
    <mergeCell ref="M1:O1"/>
    <mergeCell ref="Q1:S1"/>
    <mergeCell ref="B2:B24"/>
    <mergeCell ref="C2:C24"/>
  </mergeCells>
  <conditionalFormatting sqref="E2:H23">
    <cfRule type="cellIs" dxfId="603" priority="31" operator="greaterThan">
      <formula>12.3</formula>
    </cfRule>
    <cfRule type="cellIs" dxfId="602" priority="32" operator="between">
      <formula>11.75</formula>
      <formula>12.3</formula>
    </cfRule>
    <cfRule type="cellIs" dxfId="601" priority="33" operator="lessThan">
      <formula>11.75</formula>
    </cfRule>
  </conditionalFormatting>
  <conditionalFormatting sqref="E26:H35">
    <cfRule type="cellIs" dxfId="600" priority="1" operator="greaterThan">
      <formula>12.3</formula>
    </cfRule>
    <cfRule type="cellIs" dxfId="599" priority="2" operator="between">
      <formula>11.75</formula>
      <formula>12.3</formula>
    </cfRule>
    <cfRule type="cellIs" dxfId="598" priority="3" operator="lessThan">
      <formula>11.75</formula>
    </cfRule>
  </conditionalFormatting>
  <conditionalFormatting sqref="H25 H36:H67">
    <cfRule type="cellIs" dxfId="597" priority="22" operator="greaterThan">
      <formula>12.3</formula>
    </cfRule>
    <cfRule type="cellIs" dxfId="596" priority="23" operator="between">
      <formula>11.75</formula>
      <formula>12.3</formula>
    </cfRule>
    <cfRule type="cellIs" dxfId="595" priority="24" operator="lessThan">
      <formula>11.75</formula>
    </cfRule>
  </conditionalFormatting>
  <conditionalFormatting sqref="I2:K24">
    <cfRule type="cellIs" dxfId="594" priority="49" operator="greaterThan">
      <formula>3.55</formula>
    </cfRule>
    <cfRule type="cellIs" dxfId="593" priority="50" operator="between">
      <formula>3.4</formula>
      <formula>3.55</formula>
    </cfRule>
    <cfRule type="cellIs" dxfId="592" priority="51" operator="lessThan">
      <formula>3.4</formula>
    </cfRule>
  </conditionalFormatting>
  <conditionalFormatting sqref="I25:L67">
    <cfRule type="cellIs" dxfId="591" priority="4" operator="greaterThan">
      <formula>3.55</formula>
    </cfRule>
    <cfRule type="cellIs" dxfId="590" priority="5" operator="between">
      <formula>3.4</formula>
      <formula>3.55</formula>
    </cfRule>
    <cfRule type="cellIs" dxfId="589" priority="6" operator="lessThan">
      <formula>3.4</formula>
    </cfRule>
  </conditionalFormatting>
  <conditionalFormatting sqref="L2:L23">
    <cfRule type="cellIs" dxfId="588" priority="34" operator="greaterThan">
      <formula>3.55</formula>
    </cfRule>
    <cfRule type="cellIs" dxfId="587" priority="35" operator="between">
      <formula>3.4</formula>
      <formula>3.55</formula>
    </cfRule>
    <cfRule type="cellIs" dxfId="586" priority="36" operator="lessThan">
      <formula>3.4</formula>
    </cfRule>
  </conditionalFormatting>
  <conditionalFormatting sqref="M26:O35">
    <cfRule type="cellIs" dxfId="585" priority="16" operator="greaterThan">
      <formula>8.35</formula>
    </cfRule>
    <cfRule type="cellIs" dxfId="584" priority="17" operator="between">
      <formula>8.2</formula>
      <formula>8.35</formula>
    </cfRule>
    <cfRule type="cellIs" dxfId="583" priority="18" operator="lessThan">
      <formula>8.2</formula>
    </cfRule>
  </conditionalFormatting>
  <conditionalFormatting sqref="M2:P23">
    <cfRule type="cellIs" dxfId="582" priority="37" operator="greaterThan">
      <formula>8.35</formula>
    </cfRule>
    <cfRule type="cellIs" dxfId="581" priority="38" operator="between">
      <formula>8.2</formula>
      <formula>8.35</formula>
    </cfRule>
    <cfRule type="cellIs" dxfId="580" priority="39" operator="lessThan">
      <formula>8.2</formula>
    </cfRule>
  </conditionalFormatting>
  <conditionalFormatting sqref="P25:P67">
    <cfRule type="cellIs" dxfId="579" priority="7" operator="greaterThan">
      <formula>8.35</formula>
    </cfRule>
    <cfRule type="cellIs" dxfId="578" priority="8" operator="between">
      <formula>8.2</formula>
      <formula>8.35</formula>
    </cfRule>
    <cfRule type="cellIs" dxfId="577" priority="9" operator="lessThan">
      <formula>8.2</formula>
    </cfRule>
  </conditionalFormatting>
  <conditionalFormatting sqref="Q26:S35">
    <cfRule type="cellIs" dxfId="576" priority="13" operator="greaterThan">
      <formula>3.35</formula>
    </cfRule>
    <cfRule type="cellIs" dxfId="575" priority="14" operator="between">
      <formula>3.2</formula>
      <formula>3.35</formula>
    </cfRule>
    <cfRule type="cellIs" dxfId="574" priority="15" operator="lessThan">
      <formula>3.2</formula>
    </cfRule>
  </conditionalFormatting>
  <conditionalFormatting sqref="Q2:T23">
    <cfRule type="cellIs" dxfId="573" priority="40" operator="greaterThan">
      <formula>3.35</formula>
    </cfRule>
    <cfRule type="cellIs" dxfId="572" priority="41" operator="between">
      <formula>3.2</formula>
      <formula>3.35</formula>
    </cfRule>
    <cfRule type="cellIs" dxfId="571" priority="42" operator="lessThan">
      <formula>3.2</formula>
    </cfRule>
  </conditionalFormatting>
  <conditionalFormatting sqref="T25:T67">
    <cfRule type="cellIs" dxfId="570" priority="10" operator="greaterThan">
      <formula>3.35</formula>
    </cfRule>
    <cfRule type="cellIs" dxfId="569" priority="11" operator="between">
      <formula>3.2</formula>
      <formula>3.35</formula>
    </cfRule>
    <cfRule type="cellIs" dxfId="568" priority="12" operator="lessThan">
      <formula>3.2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U76"/>
  <sheetViews>
    <sheetView zoomScale="70" zoomScaleNormal="70" workbookViewId="0">
      <selection activeCell="P42" sqref="P42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6.14062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6.5703125" style="1" customWidth="1"/>
    <col min="21" max="16384" width="9.140625" style="1"/>
  </cols>
  <sheetData>
    <row r="1" spans="1:20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0" ht="15.6" customHeight="1" x14ac:dyDescent="0.25">
      <c r="A2" s="7">
        <v>1</v>
      </c>
      <c r="B2" s="153" t="s">
        <v>77</v>
      </c>
      <c r="C2" s="153" t="s">
        <v>5</v>
      </c>
      <c r="D2" s="16" t="s">
        <v>6</v>
      </c>
      <c r="E2" s="9">
        <v>12.38</v>
      </c>
      <c r="F2" s="9">
        <v>12.28</v>
      </c>
      <c r="G2" s="9">
        <v>12.51</v>
      </c>
      <c r="H2" s="21">
        <f>AVERAGE(E2:G2)</f>
        <v>12.39</v>
      </c>
      <c r="I2" s="14">
        <v>3.83</v>
      </c>
      <c r="J2" s="14">
        <v>3.61</v>
      </c>
      <c r="K2" s="14">
        <v>3.91</v>
      </c>
      <c r="L2" s="19">
        <f>AVERAGE(I2:K2)</f>
        <v>3.7833333333333332</v>
      </c>
      <c r="M2" s="15">
        <v>8.64</v>
      </c>
      <c r="N2" s="15">
        <v>8.73</v>
      </c>
      <c r="O2" s="15">
        <v>8.6300000000000008</v>
      </c>
      <c r="P2" s="19">
        <f>AVERAGE(M2:O2)</f>
        <v>8.6666666666666661</v>
      </c>
      <c r="Q2" s="8">
        <v>3.19</v>
      </c>
      <c r="R2" s="8">
        <v>3.23</v>
      </c>
      <c r="S2" s="8">
        <v>3.2</v>
      </c>
      <c r="T2" s="17">
        <f>AVERAGE(Q2:S2)</f>
        <v>3.206666666666667</v>
      </c>
    </row>
    <row r="3" spans="1:20" x14ac:dyDescent="0.25">
      <c r="A3" s="7">
        <v>2</v>
      </c>
      <c r="B3" s="154"/>
      <c r="C3" s="154"/>
      <c r="D3" s="16" t="s">
        <v>7</v>
      </c>
      <c r="E3" s="9">
        <v>11.46</v>
      </c>
      <c r="F3" s="9">
        <v>11.45</v>
      </c>
      <c r="G3" s="9">
        <v>11.41</v>
      </c>
      <c r="H3" s="21">
        <f t="shared" ref="H3:H16" si="0">AVERAGE(E3:G3)</f>
        <v>11.44</v>
      </c>
      <c r="I3" s="14">
        <v>3.15</v>
      </c>
      <c r="J3" s="14">
        <v>3.14</v>
      </c>
      <c r="K3" s="14">
        <v>3.14</v>
      </c>
      <c r="L3" s="19">
        <f t="shared" ref="L3:L16" si="1">AVERAGE(I3:K3)</f>
        <v>3.1433333333333331</v>
      </c>
      <c r="M3" s="15">
        <v>8.33</v>
      </c>
      <c r="N3" s="15">
        <v>8.33</v>
      </c>
      <c r="O3" s="15">
        <v>8.27</v>
      </c>
      <c r="P3" s="19">
        <f t="shared" ref="P3:P16" si="2">AVERAGE(M3:O3)</f>
        <v>8.31</v>
      </c>
      <c r="Q3" s="8">
        <v>3.07</v>
      </c>
      <c r="R3" s="8">
        <v>3.12</v>
      </c>
      <c r="S3" s="8">
        <v>3.07</v>
      </c>
      <c r="T3" s="17">
        <f t="shared" ref="T3:T16" si="3">AVERAGE(Q3:S3)</f>
        <v>3.0866666666666664</v>
      </c>
    </row>
    <row r="4" spans="1:20" x14ac:dyDescent="0.25">
      <c r="A4" s="7">
        <v>3</v>
      </c>
      <c r="B4" s="154"/>
      <c r="C4" s="154"/>
      <c r="D4" s="16" t="s">
        <v>8</v>
      </c>
      <c r="E4" s="9">
        <v>11.64</v>
      </c>
      <c r="F4" s="9">
        <v>11.66</v>
      </c>
      <c r="G4" s="9"/>
      <c r="H4" s="21">
        <f t="shared" si="0"/>
        <v>11.65</v>
      </c>
      <c r="I4" s="14">
        <v>3.6</v>
      </c>
      <c r="J4" s="14">
        <v>3.61</v>
      </c>
      <c r="K4" s="14"/>
      <c r="L4" s="19">
        <f t="shared" si="1"/>
        <v>3.605</v>
      </c>
      <c r="M4" s="15">
        <v>8.09</v>
      </c>
      <c r="N4" s="15">
        <v>8.08</v>
      </c>
      <c r="O4" s="15"/>
      <c r="P4" s="19">
        <f t="shared" si="2"/>
        <v>8.0850000000000009</v>
      </c>
      <c r="Q4" s="8">
        <v>3.08</v>
      </c>
      <c r="R4" s="8">
        <v>3.08</v>
      </c>
      <c r="S4" s="8"/>
      <c r="T4" s="17">
        <f t="shared" si="3"/>
        <v>3.08</v>
      </c>
    </row>
    <row r="5" spans="1:20" x14ac:dyDescent="0.25">
      <c r="A5" s="7">
        <v>4</v>
      </c>
      <c r="B5" s="154"/>
      <c r="C5" s="154"/>
      <c r="D5" s="16" t="s">
        <v>9</v>
      </c>
      <c r="E5" s="9">
        <v>11.5</v>
      </c>
      <c r="F5" s="9">
        <v>11.28</v>
      </c>
      <c r="G5" s="9">
        <v>11.87</v>
      </c>
      <c r="H5" s="21">
        <f t="shared" si="0"/>
        <v>11.549999999999999</v>
      </c>
      <c r="I5" s="14">
        <v>3.14</v>
      </c>
      <c r="J5" s="14">
        <v>2.78</v>
      </c>
      <c r="K5" s="14">
        <v>3.28</v>
      </c>
      <c r="L5" s="19">
        <f t="shared" si="1"/>
        <v>3.0666666666666664</v>
      </c>
      <c r="M5" s="15">
        <v>8.42</v>
      </c>
      <c r="N5" s="15">
        <v>8.49</v>
      </c>
      <c r="O5" s="15">
        <v>8.59</v>
      </c>
      <c r="P5" s="19">
        <f t="shared" si="2"/>
        <v>8.5</v>
      </c>
      <c r="Q5" s="8">
        <v>3.06</v>
      </c>
      <c r="R5" s="8">
        <v>3.08</v>
      </c>
      <c r="S5" s="8">
        <v>3.16</v>
      </c>
      <c r="T5" s="17">
        <f t="shared" si="3"/>
        <v>3.1</v>
      </c>
    </row>
    <row r="6" spans="1:20" x14ac:dyDescent="0.25">
      <c r="A6" s="7">
        <v>5</v>
      </c>
      <c r="B6" s="154"/>
      <c r="C6" s="154"/>
      <c r="D6" s="16" t="s">
        <v>10</v>
      </c>
      <c r="E6" s="9">
        <v>13</v>
      </c>
      <c r="F6" s="9">
        <v>11.06</v>
      </c>
      <c r="G6" s="9">
        <v>12.34</v>
      </c>
      <c r="H6" s="21">
        <f t="shared" si="0"/>
        <v>12.133333333333335</v>
      </c>
      <c r="I6" s="14">
        <v>2.92</v>
      </c>
      <c r="J6" s="14">
        <v>2.35</v>
      </c>
      <c r="K6" s="14">
        <v>2.95</v>
      </c>
      <c r="L6" s="19">
        <f t="shared" si="1"/>
        <v>2.7399999999999998</v>
      </c>
      <c r="M6" s="15">
        <v>10.050000000000001</v>
      </c>
      <c r="N6" s="15">
        <v>8.69</v>
      </c>
      <c r="O6" s="15">
        <v>9.32</v>
      </c>
      <c r="P6" s="19">
        <f t="shared" si="2"/>
        <v>9.3533333333333335</v>
      </c>
      <c r="Q6" s="8">
        <v>4.07</v>
      </c>
      <c r="R6" s="8">
        <v>3.34</v>
      </c>
      <c r="S6" s="8">
        <v>2.95</v>
      </c>
      <c r="T6" s="17">
        <f t="shared" si="3"/>
        <v>3.4533333333333331</v>
      </c>
    </row>
    <row r="7" spans="1:20" x14ac:dyDescent="0.25">
      <c r="A7" s="7">
        <v>6</v>
      </c>
      <c r="B7" s="154"/>
      <c r="C7" s="154"/>
      <c r="D7" s="16" t="s">
        <v>11</v>
      </c>
      <c r="E7" s="9">
        <v>11.7</v>
      </c>
      <c r="F7" s="9">
        <v>11.64</v>
      </c>
      <c r="G7" s="9">
        <v>11.78</v>
      </c>
      <c r="H7" s="21">
        <f t="shared" si="0"/>
        <v>11.706666666666665</v>
      </c>
      <c r="I7" s="14">
        <v>3.4</v>
      </c>
      <c r="J7" s="14">
        <v>3.47</v>
      </c>
      <c r="K7" s="14">
        <v>3.52</v>
      </c>
      <c r="L7" s="19">
        <f t="shared" si="1"/>
        <v>3.4633333333333334</v>
      </c>
      <c r="M7" s="15">
        <v>8.35</v>
      </c>
      <c r="N7" s="15">
        <v>8.2100000000000009</v>
      </c>
      <c r="O7" s="15">
        <v>8.27</v>
      </c>
      <c r="P7" s="19">
        <f t="shared" si="2"/>
        <v>8.2766666666666673</v>
      </c>
      <c r="Q7" s="8">
        <v>3.23</v>
      </c>
      <c r="R7" s="8">
        <v>3.16</v>
      </c>
      <c r="S7" s="8">
        <v>3.17</v>
      </c>
      <c r="T7" s="17">
        <f t="shared" si="3"/>
        <v>3.186666666666667</v>
      </c>
    </row>
    <row r="8" spans="1:20" x14ac:dyDescent="0.25">
      <c r="A8" s="7">
        <v>7</v>
      </c>
      <c r="B8" s="154"/>
      <c r="C8" s="154"/>
      <c r="D8" s="16" t="s">
        <v>12</v>
      </c>
      <c r="E8" s="9">
        <v>11.62</v>
      </c>
      <c r="F8" s="9">
        <v>11.44</v>
      </c>
      <c r="G8" s="9">
        <v>11.66</v>
      </c>
      <c r="H8" s="21">
        <f t="shared" si="0"/>
        <v>11.573333333333332</v>
      </c>
      <c r="I8" s="14">
        <v>3.42</v>
      </c>
      <c r="J8" s="14">
        <v>3.25</v>
      </c>
      <c r="K8" s="14">
        <v>3.43</v>
      </c>
      <c r="L8" s="19">
        <f t="shared" si="1"/>
        <v>3.3666666666666667</v>
      </c>
      <c r="M8" s="15">
        <v>8.25</v>
      </c>
      <c r="N8" s="15">
        <v>8.2200000000000006</v>
      </c>
      <c r="O8" s="15">
        <v>8.24</v>
      </c>
      <c r="P8" s="19">
        <f t="shared" si="2"/>
        <v>8.2366666666666664</v>
      </c>
      <c r="Q8" s="8">
        <v>3.13</v>
      </c>
      <c r="R8" s="8">
        <v>3.11</v>
      </c>
      <c r="S8" s="8">
        <v>3.11</v>
      </c>
      <c r="T8" s="17">
        <f t="shared" si="3"/>
        <v>3.1166666666666667</v>
      </c>
    </row>
    <row r="9" spans="1:20" x14ac:dyDescent="0.25">
      <c r="A9" s="7">
        <v>8</v>
      </c>
      <c r="B9" s="154"/>
      <c r="C9" s="154"/>
      <c r="D9" s="16" t="s">
        <v>13</v>
      </c>
      <c r="E9" s="9">
        <v>12.02</v>
      </c>
      <c r="F9" s="9">
        <v>12.01</v>
      </c>
      <c r="G9" s="9">
        <v>11.91</v>
      </c>
      <c r="H9" s="21">
        <f t="shared" si="0"/>
        <v>11.979999999999999</v>
      </c>
      <c r="I9" s="14">
        <v>3.73</v>
      </c>
      <c r="J9" s="14">
        <v>3.69</v>
      </c>
      <c r="K9" s="14">
        <v>3.57</v>
      </c>
      <c r="L9" s="19">
        <f t="shared" si="1"/>
        <v>3.6633333333333336</v>
      </c>
      <c r="M9" s="15">
        <v>8.33</v>
      </c>
      <c r="N9" s="15">
        <v>8.36</v>
      </c>
      <c r="O9" s="15">
        <v>8.3699999999999992</v>
      </c>
      <c r="P9" s="19">
        <f t="shared" si="2"/>
        <v>8.3533333333333317</v>
      </c>
      <c r="Q9" s="8">
        <v>3.06</v>
      </c>
      <c r="R9" s="8">
        <v>3.03</v>
      </c>
      <c r="S9" s="8">
        <v>3.04</v>
      </c>
      <c r="T9" s="17">
        <f t="shared" si="3"/>
        <v>3.043333333333333</v>
      </c>
    </row>
    <row r="10" spans="1:20" x14ac:dyDescent="0.25">
      <c r="A10" s="7">
        <v>9</v>
      </c>
      <c r="B10" s="23"/>
      <c r="C10" s="23"/>
      <c r="D10" s="16" t="s">
        <v>14</v>
      </c>
      <c r="E10" s="9">
        <v>12.29</v>
      </c>
      <c r="F10" s="9"/>
      <c r="G10" s="9">
        <v>12.32</v>
      </c>
      <c r="H10" s="21">
        <f t="shared" si="0"/>
        <v>12.305</v>
      </c>
      <c r="I10" s="14">
        <v>3.96</v>
      </c>
      <c r="J10" s="14"/>
      <c r="K10" s="14">
        <v>3.82</v>
      </c>
      <c r="L10" s="19">
        <f t="shared" si="1"/>
        <v>3.8899999999999997</v>
      </c>
      <c r="M10" s="15">
        <v>8.39</v>
      </c>
      <c r="N10" s="15"/>
      <c r="O10" s="15">
        <v>8.52</v>
      </c>
      <c r="P10" s="19">
        <f t="shared" si="2"/>
        <v>8.4550000000000001</v>
      </c>
      <c r="Q10" s="8">
        <v>3.07</v>
      </c>
      <c r="R10" s="8"/>
      <c r="S10" s="8">
        <v>3.09</v>
      </c>
      <c r="T10" s="17">
        <f t="shared" si="3"/>
        <v>3.08</v>
      </c>
    </row>
    <row r="11" spans="1:20" x14ac:dyDescent="0.25">
      <c r="A11" s="7">
        <v>10</v>
      </c>
      <c r="B11" s="23"/>
      <c r="C11" s="23"/>
      <c r="D11" s="16" t="s">
        <v>15</v>
      </c>
      <c r="E11" s="9">
        <v>11.42</v>
      </c>
      <c r="F11" s="9">
        <v>11.46</v>
      </c>
      <c r="G11" s="9">
        <v>11.58</v>
      </c>
      <c r="H11" s="21">
        <f t="shared" si="0"/>
        <v>11.486666666666666</v>
      </c>
      <c r="I11" s="14">
        <v>2.7</v>
      </c>
      <c r="J11" s="14">
        <v>2.78</v>
      </c>
      <c r="K11" s="14">
        <v>2.76</v>
      </c>
      <c r="L11" s="19">
        <f t="shared" si="1"/>
        <v>2.7466666666666666</v>
      </c>
      <c r="M11" s="15">
        <v>8.69</v>
      </c>
      <c r="N11" s="15">
        <v>8.65</v>
      </c>
      <c r="O11" s="15">
        <v>8.7799999999999994</v>
      </c>
      <c r="P11" s="19">
        <f t="shared" si="2"/>
        <v>8.7066666666666652</v>
      </c>
      <c r="Q11" s="8">
        <v>2.7</v>
      </c>
      <c r="R11" s="8">
        <v>3.22</v>
      </c>
      <c r="S11" s="8">
        <v>3.23</v>
      </c>
      <c r="T11" s="17">
        <f t="shared" si="3"/>
        <v>3.0500000000000003</v>
      </c>
    </row>
    <row r="12" spans="1:20" x14ac:dyDescent="0.25">
      <c r="A12" s="7">
        <v>11</v>
      </c>
      <c r="B12" s="23"/>
      <c r="C12" s="23"/>
      <c r="D12" s="16" t="s">
        <v>16</v>
      </c>
      <c r="E12" s="9">
        <v>11.96</v>
      </c>
      <c r="F12" s="9">
        <v>11.91</v>
      </c>
      <c r="G12" s="9">
        <v>11.89</v>
      </c>
      <c r="H12" s="21">
        <f t="shared" si="0"/>
        <v>11.920000000000002</v>
      </c>
      <c r="I12" s="14">
        <v>3.42</v>
      </c>
      <c r="J12" s="14">
        <v>3.46</v>
      </c>
      <c r="K12" s="14">
        <v>3.33</v>
      </c>
      <c r="L12" s="19">
        <f t="shared" si="1"/>
        <v>3.4033333333333338</v>
      </c>
      <c r="M12" s="15">
        <v>8.58</v>
      </c>
      <c r="N12" s="15">
        <v>8.48</v>
      </c>
      <c r="O12" s="15">
        <v>8.56</v>
      </c>
      <c r="P12" s="19">
        <f t="shared" si="2"/>
        <v>8.5400000000000009</v>
      </c>
      <c r="Q12" s="8">
        <v>3.08</v>
      </c>
      <c r="R12" s="8">
        <v>3.04</v>
      </c>
      <c r="S12" s="8">
        <v>3.08</v>
      </c>
      <c r="T12" s="17">
        <f t="shared" si="3"/>
        <v>3.0666666666666664</v>
      </c>
    </row>
    <row r="13" spans="1:20" x14ac:dyDescent="0.25">
      <c r="A13" s="7">
        <v>12</v>
      </c>
      <c r="B13" s="23"/>
      <c r="C13" s="23"/>
      <c r="D13" s="16" t="s">
        <v>17</v>
      </c>
      <c r="E13" s="9">
        <v>11.95</v>
      </c>
      <c r="F13" s="9">
        <v>12.08</v>
      </c>
      <c r="G13" s="9">
        <v>12.15</v>
      </c>
      <c r="H13" s="21">
        <f t="shared" si="0"/>
        <v>12.06</v>
      </c>
      <c r="I13" s="14">
        <v>3.45</v>
      </c>
      <c r="J13" s="14">
        <v>3.87</v>
      </c>
      <c r="K13" s="14">
        <v>3.73</v>
      </c>
      <c r="L13" s="19">
        <f t="shared" si="1"/>
        <v>3.6833333333333336</v>
      </c>
      <c r="M13" s="15">
        <v>8.57</v>
      </c>
      <c r="N13" s="15">
        <v>8.25</v>
      </c>
      <c r="O13" s="15">
        <v>8.44</v>
      </c>
      <c r="P13" s="19">
        <f t="shared" si="2"/>
        <v>8.42</v>
      </c>
      <c r="Q13" s="8">
        <v>3.25</v>
      </c>
      <c r="R13" s="8">
        <v>2.95</v>
      </c>
      <c r="S13" s="8">
        <v>3.27</v>
      </c>
      <c r="T13" s="17">
        <f t="shared" si="3"/>
        <v>3.1566666666666667</v>
      </c>
    </row>
    <row r="14" spans="1:20" x14ac:dyDescent="0.25">
      <c r="A14" s="7">
        <v>13</v>
      </c>
      <c r="B14" s="23"/>
      <c r="C14" s="23"/>
      <c r="D14" s="16" t="s">
        <v>18</v>
      </c>
      <c r="E14" s="9">
        <v>11.49</v>
      </c>
      <c r="F14" s="9">
        <v>15.78</v>
      </c>
      <c r="G14" s="9">
        <v>12.42</v>
      </c>
      <c r="H14" s="21">
        <f t="shared" si="0"/>
        <v>13.229999999999999</v>
      </c>
      <c r="I14" s="14">
        <v>3.71</v>
      </c>
      <c r="J14" s="14">
        <v>4.9000000000000004</v>
      </c>
      <c r="K14" s="14">
        <v>3.95</v>
      </c>
      <c r="L14" s="19">
        <f t="shared" si="1"/>
        <v>4.1866666666666665</v>
      </c>
      <c r="M14" s="15">
        <v>7.86</v>
      </c>
      <c r="N14" s="15">
        <v>10.56</v>
      </c>
      <c r="O14" s="15">
        <v>8.4600000000000009</v>
      </c>
      <c r="P14" s="19">
        <f t="shared" si="2"/>
        <v>8.9600000000000009</v>
      </c>
      <c r="Q14" s="8">
        <v>2.88</v>
      </c>
      <c r="R14" s="8">
        <v>5.73</v>
      </c>
      <c r="S14" s="8">
        <v>3.24</v>
      </c>
      <c r="T14" s="17">
        <f t="shared" si="3"/>
        <v>3.9499999999999997</v>
      </c>
    </row>
    <row r="15" spans="1:20" x14ac:dyDescent="0.25">
      <c r="A15" s="7">
        <v>14</v>
      </c>
      <c r="B15" s="23"/>
      <c r="C15" s="23"/>
      <c r="D15" s="16" t="s">
        <v>19</v>
      </c>
      <c r="E15" s="9">
        <v>12.21</v>
      </c>
      <c r="F15" s="9">
        <v>12.22</v>
      </c>
      <c r="G15" s="9">
        <v>12.19</v>
      </c>
      <c r="H15" s="21">
        <f t="shared" si="0"/>
        <v>12.206666666666665</v>
      </c>
      <c r="I15" s="14">
        <v>3.73</v>
      </c>
      <c r="J15" s="14">
        <v>3.65</v>
      </c>
      <c r="K15" s="14">
        <v>3.65</v>
      </c>
      <c r="L15" s="19">
        <f t="shared" si="1"/>
        <v>3.6766666666666663</v>
      </c>
      <c r="M15" s="15">
        <v>8.5</v>
      </c>
      <c r="N15" s="15">
        <v>8.57</v>
      </c>
      <c r="O15" s="15">
        <v>8.56</v>
      </c>
      <c r="P15" s="19">
        <f t="shared" si="2"/>
        <v>8.5433333333333348</v>
      </c>
      <c r="Q15" s="8">
        <v>3.2</v>
      </c>
      <c r="R15" s="8">
        <v>3.27</v>
      </c>
      <c r="S15" s="8">
        <v>3.21</v>
      </c>
      <c r="T15" s="17">
        <f t="shared" si="3"/>
        <v>3.2266666666666666</v>
      </c>
    </row>
    <row r="16" spans="1:20" x14ac:dyDescent="0.25">
      <c r="A16" s="7">
        <v>15</v>
      </c>
      <c r="B16" s="24"/>
      <c r="C16" s="24"/>
      <c r="D16" s="16" t="s">
        <v>71</v>
      </c>
      <c r="E16" s="9">
        <v>12.13</v>
      </c>
      <c r="F16" s="9">
        <v>11.74</v>
      </c>
      <c r="G16" s="9">
        <v>11.9</v>
      </c>
      <c r="H16" s="21">
        <f t="shared" si="0"/>
        <v>11.923333333333334</v>
      </c>
      <c r="I16" s="14">
        <v>3.47</v>
      </c>
      <c r="J16" s="14">
        <v>3.17</v>
      </c>
      <c r="K16" s="14">
        <v>3.31</v>
      </c>
      <c r="L16" s="19">
        <f t="shared" si="1"/>
        <v>3.3166666666666669</v>
      </c>
      <c r="M16" s="15">
        <v>8.69</v>
      </c>
      <c r="N16" s="15">
        <v>8.57</v>
      </c>
      <c r="O16" s="15">
        <v>8.58</v>
      </c>
      <c r="P16" s="19">
        <f t="shared" si="2"/>
        <v>8.6133333333333315</v>
      </c>
      <c r="Q16" s="8">
        <v>3.2</v>
      </c>
      <c r="R16" s="8">
        <v>3.15</v>
      </c>
      <c r="S16" s="8">
        <v>3.15</v>
      </c>
      <c r="T16" s="17">
        <f t="shared" si="3"/>
        <v>3.1666666666666665</v>
      </c>
    </row>
    <row r="17" spans="1:20" x14ac:dyDescent="0.25">
      <c r="A17" s="7">
        <f t="shared" ref="A17:A76" si="4">+A16+1</f>
        <v>16</v>
      </c>
      <c r="B17" s="29"/>
      <c r="C17" s="29"/>
      <c r="D17" s="70"/>
      <c r="E17" s="71"/>
      <c r="F17" s="71"/>
      <c r="G17" s="71"/>
      <c r="H17" s="71"/>
      <c r="I17" s="72"/>
      <c r="J17" s="72"/>
      <c r="K17" s="72"/>
      <c r="L17" s="72"/>
      <c r="M17" s="72"/>
      <c r="N17" s="72"/>
      <c r="O17" s="72"/>
      <c r="P17" s="72"/>
      <c r="Q17" s="73"/>
      <c r="R17" s="73"/>
      <c r="S17" s="73"/>
      <c r="T17" s="73"/>
    </row>
    <row r="18" spans="1:20" x14ac:dyDescent="0.25">
      <c r="A18" s="7">
        <f t="shared" si="4"/>
        <v>17</v>
      </c>
      <c r="B18" s="29"/>
      <c r="C18" s="29"/>
      <c r="D18" s="35" t="s">
        <v>7</v>
      </c>
      <c r="E18" s="9">
        <v>11.61</v>
      </c>
      <c r="F18" s="9">
        <v>11.85</v>
      </c>
      <c r="G18" s="9"/>
      <c r="H18" s="21">
        <f>AVERAGE(E18:G18)</f>
        <v>11.73</v>
      </c>
      <c r="I18" s="14">
        <v>3.23</v>
      </c>
      <c r="J18" s="14">
        <v>3.41</v>
      </c>
      <c r="K18" s="14"/>
      <c r="L18" s="19">
        <f>AVERAGE(I18:K18)</f>
        <v>3.3200000000000003</v>
      </c>
      <c r="M18" s="15">
        <v>8.39</v>
      </c>
      <c r="N18" s="15">
        <v>8.4499999999999993</v>
      </c>
      <c r="O18" s="15"/>
      <c r="P18" s="19">
        <f>AVERAGE(M18:O18)</f>
        <v>8.42</v>
      </c>
      <c r="Q18" s="8">
        <v>3.1</v>
      </c>
      <c r="R18" s="8">
        <v>3.41</v>
      </c>
      <c r="S18" s="8"/>
      <c r="T18" s="17">
        <f>AVERAGE(Q18:S18)</f>
        <v>3.2549999999999999</v>
      </c>
    </row>
    <row r="19" spans="1:20" x14ac:dyDescent="0.25">
      <c r="A19" s="7">
        <f t="shared" si="4"/>
        <v>18</v>
      </c>
      <c r="B19" s="29"/>
      <c r="C19" s="29"/>
      <c r="D19" s="35" t="s">
        <v>168</v>
      </c>
      <c r="E19" s="9">
        <v>11.52</v>
      </c>
      <c r="F19" s="9">
        <v>11.37</v>
      </c>
      <c r="G19" s="9"/>
      <c r="H19" s="21">
        <f t="shared" ref="H19:H40" si="5">AVERAGE(E19:G19)</f>
        <v>11.445</v>
      </c>
      <c r="I19" s="14">
        <v>3.25</v>
      </c>
      <c r="J19" s="14">
        <v>3.17</v>
      </c>
      <c r="K19" s="14"/>
      <c r="L19" s="19">
        <f t="shared" ref="L19:L40" si="6">AVERAGE(I19:K19)</f>
        <v>3.21</v>
      </c>
      <c r="M19" s="15">
        <v>8.2799999999999994</v>
      </c>
      <c r="N19" s="15">
        <v>8.2200000000000006</v>
      </c>
      <c r="O19" s="15"/>
      <c r="P19" s="19">
        <f t="shared" ref="P19:P40" si="7">AVERAGE(M19:O19)</f>
        <v>8.25</v>
      </c>
      <c r="Q19" s="8">
        <v>3.1</v>
      </c>
      <c r="R19" s="8">
        <v>3.05</v>
      </c>
      <c r="S19" s="8"/>
      <c r="T19" s="17">
        <f t="shared" ref="T19:T40" si="8">AVERAGE(Q19:S19)</f>
        <v>3.0750000000000002</v>
      </c>
    </row>
    <row r="20" spans="1:20" x14ac:dyDescent="0.25">
      <c r="A20" s="7">
        <f t="shared" si="4"/>
        <v>19</v>
      </c>
      <c r="B20" s="29"/>
      <c r="C20" s="29"/>
      <c r="D20" s="35" t="s">
        <v>10</v>
      </c>
      <c r="E20" s="9">
        <v>12.48</v>
      </c>
      <c r="F20" s="9">
        <v>12.65</v>
      </c>
      <c r="G20" s="9"/>
      <c r="H20" s="21">
        <f t="shared" si="5"/>
        <v>12.565000000000001</v>
      </c>
      <c r="I20" s="14">
        <v>3.96</v>
      </c>
      <c r="J20" s="14">
        <v>4.05</v>
      </c>
      <c r="K20" s="14"/>
      <c r="L20" s="19">
        <f t="shared" si="6"/>
        <v>4.0049999999999999</v>
      </c>
      <c r="M20" s="15">
        <v>8.5500000000000007</v>
      </c>
      <c r="N20" s="15">
        <v>8.59</v>
      </c>
      <c r="O20" s="15"/>
      <c r="P20" s="19">
        <f t="shared" si="7"/>
        <v>8.57</v>
      </c>
      <c r="Q20" s="8">
        <v>3.26</v>
      </c>
      <c r="R20" s="8">
        <v>3.23</v>
      </c>
      <c r="S20" s="8"/>
      <c r="T20" s="17">
        <f t="shared" si="8"/>
        <v>3.2450000000000001</v>
      </c>
    </row>
    <row r="21" spans="1:20" x14ac:dyDescent="0.25">
      <c r="A21" s="7">
        <f t="shared" si="4"/>
        <v>20</v>
      </c>
      <c r="B21" s="29"/>
      <c r="C21" s="29"/>
      <c r="D21" s="35" t="s">
        <v>169</v>
      </c>
      <c r="E21" s="9">
        <v>12.1</v>
      </c>
      <c r="F21" s="9">
        <v>12.11</v>
      </c>
      <c r="G21" s="9"/>
      <c r="H21" s="21">
        <f t="shared" si="5"/>
        <v>12.105</v>
      </c>
      <c r="I21" s="14">
        <v>3.36</v>
      </c>
      <c r="J21" s="14">
        <v>3.29</v>
      </c>
      <c r="K21" s="14"/>
      <c r="L21" s="19">
        <f t="shared" si="6"/>
        <v>3.3250000000000002</v>
      </c>
      <c r="M21" s="15">
        <v>8.74</v>
      </c>
      <c r="N21" s="15">
        <v>8.9</v>
      </c>
      <c r="O21" s="15"/>
      <c r="P21" s="19">
        <f t="shared" si="7"/>
        <v>8.82</v>
      </c>
      <c r="Q21" s="8">
        <v>3.22</v>
      </c>
      <c r="R21" s="8">
        <v>3.29</v>
      </c>
      <c r="S21" s="8"/>
      <c r="T21" s="17">
        <f t="shared" si="8"/>
        <v>3.2549999999999999</v>
      </c>
    </row>
    <row r="22" spans="1:20" x14ac:dyDescent="0.25">
      <c r="A22" s="7">
        <f t="shared" si="4"/>
        <v>21</v>
      </c>
      <c r="B22" s="29"/>
      <c r="C22" s="29"/>
      <c r="D22" s="35" t="s">
        <v>170</v>
      </c>
      <c r="E22" s="9">
        <v>11.9</v>
      </c>
      <c r="F22" s="9">
        <v>12.19</v>
      </c>
      <c r="G22" s="9"/>
      <c r="H22" s="21">
        <f t="shared" si="5"/>
        <v>12.045</v>
      </c>
      <c r="I22" s="14">
        <v>3.26</v>
      </c>
      <c r="J22" s="14">
        <v>3.52</v>
      </c>
      <c r="K22" s="14"/>
      <c r="L22" s="19">
        <f t="shared" si="6"/>
        <v>3.3899999999999997</v>
      </c>
      <c r="M22" s="15">
        <v>8.65</v>
      </c>
      <c r="N22" s="15">
        <v>8.65</v>
      </c>
      <c r="O22" s="15"/>
      <c r="P22" s="19">
        <f t="shared" si="7"/>
        <v>8.65</v>
      </c>
      <c r="Q22" s="8">
        <v>3.12</v>
      </c>
      <c r="R22" s="8">
        <v>3.18</v>
      </c>
      <c r="S22" s="8"/>
      <c r="T22" s="17">
        <f t="shared" si="8"/>
        <v>3.1500000000000004</v>
      </c>
    </row>
    <row r="23" spans="1:20" x14ac:dyDescent="0.25">
      <c r="A23" s="7">
        <f t="shared" si="4"/>
        <v>22</v>
      </c>
      <c r="B23" s="29"/>
      <c r="C23" s="29"/>
      <c r="D23" s="35" t="s">
        <v>9</v>
      </c>
      <c r="E23" s="9">
        <v>11.4</v>
      </c>
      <c r="F23" s="9">
        <v>11.23</v>
      </c>
      <c r="G23" s="9"/>
      <c r="H23" s="21">
        <f t="shared" si="5"/>
        <v>11.315000000000001</v>
      </c>
      <c r="I23" s="14">
        <v>2.87</v>
      </c>
      <c r="J23" s="14">
        <v>2.84</v>
      </c>
      <c r="K23" s="14"/>
      <c r="L23" s="19">
        <f t="shared" si="6"/>
        <v>2.855</v>
      </c>
      <c r="M23" s="15">
        <v>8.51</v>
      </c>
      <c r="N23" s="15">
        <v>8.2200000000000006</v>
      </c>
      <c r="O23" s="15"/>
      <c r="P23" s="19">
        <f t="shared" si="7"/>
        <v>8.3650000000000002</v>
      </c>
      <c r="Q23" s="8">
        <v>3.05</v>
      </c>
      <c r="R23" s="8">
        <v>2.99</v>
      </c>
      <c r="S23" s="8"/>
      <c r="T23" s="17">
        <f t="shared" si="8"/>
        <v>3.02</v>
      </c>
    </row>
    <row r="24" spans="1:20" x14ac:dyDescent="0.25">
      <c r="A24" s="7">
        <f t="shared" si="4"/>
        <v>23</v>
      </c>
      <c r="B24" s="29"/>
      <c r="C24" s="29"/>
      <c r="D24" s="70"/>
      <c r="E24" s="71"/>
      <c r="F24" s="71"/>
      <c r="G24" s="71"/>
      <c r="H24" s="71"/>
      <c r="I24" s="72"/>
      <c r="J24" s="72"/>
      <c r="K24" s="72"/>
      <c r="L24" s="72"/>
      <c r="M24" s="72"/>
      <c r="N24" s="72"/>
      <c r="O24" s="72"/>
      <c r="P24" s="72"/>
      <c r="Q24" s="73"/>
      <c r="R24" s="73"/>
      <c r="S24" s="73"/>
      <c r="T24" s="73"/>
    </row>
    <row r="25" spans="1:20" ht="16.5" thickBot="1" x14ac:dyDescent="0.3">
      <c r="A25" s="7">
        <f t="shared" si="4"/>
        <v>24</v>
      </c>
      <c r="B25" s="29"/>
      <c r="C25" s="29"/>
      <c r="D25" s="40" t="s">
        <v>7</v>
      </c>
      <c r="E25" s="9">
        <v>11.96</v>
      </c>
      <c r="F25" s="9"/>
      <c r="G25" s="9"/>
      <c r="H25" s="21">
        <f t="shared" si="5"/>
        <v>11.96</v>
      </c>
      <c r="I25" s="14">
        <v>3.51</v>
      </c>
      <c r="J25" s="14"/>
      <c r="K25" s="14"/>
      <c r="L25" s="19">
        <f t="shared" si="6"/>
        <v>3.51</v>
      </c>
      <c r="M25" s="15">
        <v>8.4600000000000009</v>
      </c>
      <c r="N25" s="15"/>
      <c r="O25" s="15"/>
      <c r="P25" s="19">
        <f t="shared" si="7"/>
        <v>8.4600000000000009</v>
      </c>
      <c r="Q25" s="8">
        <v>3.2</v>
      </c>
      <c r="R25" s="8"/>
      <c r="S25" s="8"/>
      <c r="T25" s="17">
        <f t="shared" si="8"/>
        <v>3.2</v>
      </c>
    </row>
    <row r="26" spans="1:20" ht="16.5" thickBot="1" x14ac:dyDescent="0.3">
      <c r="A26" s="7">
        <f t="shared" si="4"/>
        <v>25</v>
      </c>
      <c r="B26" s="29"/>
      <c r="C26" s="29"/>
      <c r="D26" s="40" t="s">
        <v>9</v>
      </c>
      <c r="E26" s="9">
        <v>11.2</v>
      </c>
      <c r="F26" s="9"/>
      <c r="G26" s="9"/>
      <c r="H26" s="21">
        <f t="shared" si="5"/>
        <v>11.2</v>
      </c>
      <c r="I26" s="14">
        <v>2.79</v>
      </c>
      <c r="J26" s="14"/>
      <c r="K26" s="14"/>
      <c r="L26" s="19">
        <f t="shared" si="6"/>
        <v>2.79</v>
      </c>
      <c r="M26" s="15">
        <v>8.42</v>
      </c>
      <c r="N26" s="15"/>
      <c r="O26" s="15"/>
      <c r="P26" s="19">
        <f t="shared" si="7"/>
        <v>8.42</v>
      </c>
      <c r="Q26" s="8">
        <v>3.09</v>
      </c>
      <c r="R26" s="8"/>
      <c r="S26" s="8"/>
      <c r="T26" s="17">
        <f t="shared" si="8"/>
        <v>3.09</v>
      </c>
    </row>
    <row r="27" spans="1:20" ht="16.5" thickBot="1" x14ac:dyDescent="0.3">
      <c r="A27" s="7">
        <f t="shared" si="4"/>
        <v>26</v>
      </c>
      <c r="B27" s="29"/>
      <c r="C27" s="29"/>
      <c r="D27" s="40" t="s">
        <v>10</v>
      </c>
      <c r="E27" s="9">
        <v>12.37</v>
      </c>
      <c r="F27" s="9"/>
      <c r="G27" s="9"/>
      <c r="H27" s="21">
        <f t="shared" si="5"/>
        <v>12.37</v>
      </c>
      <c r="I27" s="14">
        <v>3.77</v>
      </c>
      <c r="J27" s="14"/>
      <c r="K27" s="14"/>
      <c r="L27" s="19">
        <f t="shared" si="6"/>
        <v>3.77</v>
      </c>
      <c r="M27" s="15">
        <v>8.61</v>
      </c>
      <c r="N27" s="15"/>
      <c r="O27" s="15"/>
      <c r="P27" s="19">
        <f t="shared" si="7"/>
        <v>8.61</v>
      </c>
      <c r="Q27" s="8">
        <v>3.37</v>
      </c>
      <c r="R27" s="8"/>
      <c r="S27" s="8"/>
      <c r="T27" s="17">
        <f t="shared" si="8"/>
        <v>3.37</v>
      </c>
    </row>
    <row r="28" spans="1:20" ht="16.5" thickBot="1" x14ac:dyDescent="0.3">
      <c r="A28" s="7">
        <f t="shared" si="4"/>
        <v>27</v>
      </c>
      <c r="B28" s="29"/>
      <c r="C28" s="29"/>
      <c r="D28" s="40" t="s">
        <v>168</v>
      </c>
      <c r="E28" s="9">
        <v>11.68</v>
      </c>
      <c r="F28" s="9"/>
      <c r="G28" s="9"/>
      <c r="H28" s="21">
        <f t="shared" si="5"/>
        <v>11.68</v>
      </c>
      <c r="I28" s="14">
        <v>3.26</v>
      </c>
      <c r="J28" s="14"/>
      <c r="K28" s="14"/>
      <c r="L28" s="19">
        <f t="shared" si="6"/>
        <v>3.26</v>
      </c>
      <c r="M28" s="15">
        <v>8.4</v>
      </c>
      <c r="N28" s="15"/>
      <c r="O28" s="15"/>
      <c r="P28" s="19">
        <f t="shared" si="7"/>
        <v>8.4</v>
      </c>
      <c r="Q28" s="8">
        <v>3.25</v>
      </c>
      <c r="R28" s="8"/>
      <c r="S28" s="8"/>
      <c r="T28" s="17">
        <f t="shared" si="8"/>
        <v>3.25</v>
      </c>
    </row>
    <row r="29" spans="1:20" ht="16.5" thickBot="1" x14ac:dyDescent="0.3">
      <c r="A29" s="7">
        <f t="shared" si="4"/>
        <v>28</v>
      </c>
      <c r="B29" s="29"/>
      <c r="C29" s="29"/>
      <c r="D29" s="40" t="s">
        <v>169</v>
      </c>
      <c r="E29" s="9">
        <v>12.6</v>
      </c>
      <c r="F29" s="9"/>
      <c r="G29" s="9"/>
      <c r="H29" s="21">
        <f t="shared" si="5"/>
        <v>12.6</v>
      </c>
      <c r="I29" s="14">
        <v>3.78</v>
      </c>
      <c r="J29" s="14"/>
      <c r="K29" s="14"/>
      <c r="L29" s="19">
        <f t="shared" si="6"/>
        <v>3.78</v>
      </c>
      <c r="M29" s="15">
        <v>8.86</v>
      </c>
      <c r="N29" s="15"/>
      <c r="O29" s="15"/>
      <c r="P29" s="19">
        <f t="shared" si="7"/>
        <v>8.86</v>
      </c>
      <c r="Q29" s="8">
        <v>3.34</v>
      </c>
      <c r="R29" s="8"/>
      <c r="S29" s="8"/>
      <c r="T29" s="17">
        <f t="shared" si="8"/>
        <v>3.34</v>
      </c>
    </row>
    <row r="30" spans="1:20" x14ac:dyDescent="0.25">
      <c r="A30" s="7">
        <f t="shared" si="4"/>
        <v>29</v>
      </c>
      <c r="B30" s="29"/>
      <c r="C30" s="29"/>
      <c r="D30" s="53" t="s">
        <v>170</v>
      </c>
      <c r="E30" s="9">
        <v>11.98</v>
      </c>
      <c r="F30" s="9"/>
      <c r="G30" s="9"/>
      <c r="H30" s="21">
        <f t="shared" si="5"/>
        <v>11.98</v>
      </c>
      <c r="I30" s="14">
        <v>3.25</v>
      </c>
      <c r="J30" s="14"/>
      <c r="K30" s="14"/>
      <c r="L30" s="19">
        <f t="shared" si="6"/>
        <v>3.25</v>
      </c>
      <c r="M30" s="15">
        <v>8.7100000000000009</v>
      </c>
      <c r="N30" s="15"/>
      <c r="O30" s="15"/>
      <c r="P30" s="19">
        <f t="shared" si="7"/>
        <v>8.7100000000000009</v>
      </c>
      <c r="Q30" s="8">
        <v>3.25</v>
      </c>
      <c r="R30" s="8"/>
      <c r="S30" s="8"/>
      <c r="T30" s="17">
        <f t="shared" si="8"/>
        <v>3.25</v>
      </c>
    </row>
    <row r="31" spans="1:20" x14ac:dyDescent="0.25">
      <c r="A31" s="7">
        <f t="shared" si="4"/>
        <v>30</v>
      </c>
      <c r="B31" s="29"/>
      <c r="C31" s="29"/>
      <c r="D31" s="74"/>
      <c r="E31" s="71"/>
      <c r="F31" s="71"/>
      <c r="G31" s="71"/>
      <c r="H31" s="71"/>
      <c r="I31" s="72"/>
      <c r="J31" s="72"/>
      <c r="K31" s="72"/>
      <c r="L31" s="72"/>
      <c r="M31" s="72"/>
      <c r="N31" s="72"/>
      <c r="O31" s="72"/>
      <c r="P31" s="72"/>
      <c r="Q31" s="73"/>
      <c r="R31" s="73"/>
      <c r="S31" s="73"/>
      <c r="T31" s="73"/>
    </row>
    <row r="32" spans="1:20" x14ac:dyDescent="0.25">
      <c r="A32" s="7">
        <f t="shared" si="4"/>
        <v>31</v>
      </c>
      <c r="B32" s="29"/>
      <c r="C32" s="29"/>
      <c r="D32" s="16" t="s">
        <v>9</v>
      </c>
      <c r="E32" s="9">
        <v>11.46</v>
      </c>
      <c r="F32" s="9"/>
      <c r="G32" s="9"/>
      <c r="H32" s="21">
        <f t="shared" si="5"/>
        <v>11.46</v>
      </c>
      <c r="I32" s="14">
        <v>3</v>
      </c>
      <c r="J32" s="14"/>
      <c r="K32" s="14"/>
      <c r="L32" s="19">
        <f t="shared" si="6"/>
        <v>3</v>
      </c>
      <c r="M32" s="15">
        <v>8.4600000000000009</v>
      </c>
      <c r="N32" s="15"/>
      <c r="O32" s="15"/>
      <c r="P32" s="19">
        <f t="shared" si="7"/>
        <v>8.4600000000000009</v>
      </c>
      <c r="Q32" s="8">
        <v>3.16</v>
      </c>
      <c r="R32" s="8"/>
      <c r="S32" s="8"/>
      <c r="T32" s="17">
        <f t="shared" si="8"/>
        <v>3.16</v>
      </c>
    </row>
    <row r="33" spans="1:21" x14ac:dyDescent="0.25">
      <c r="A33" s="7">
        <f t="shared" si="4"/>
        <v>32</v>
      </c>
      <c r="B33" s="29"/>
      <c r="C33" s="29"/>
      <c r="D33" s="16" t="s">
        <v>168</v>
      </c>
      <c r="E33" s="9">
        <v>12.23</v>
      </c>
      <c r="F33" s="9"/>
      <c r="G33" s="9"/>
      <c r="H33" s="21">
        <f t="shared" si="5"/>
        <v>12.23</v>
      </c>
      <c r="I33" s="14">
        <v>3.9</v>
      </c>
      <c r="J33" s="14"/>
      <c r="K33" s="14"/>
      <c r="L33" s="19">
        <f t="shared" si="6"/>
        <v>3.9</v>
      </c>
      <c r="M33" s="15">
        <v>8.34</v>
      </c>
      <c r="N33" s="15"/>
      <c r="O33" s="15"/>
      <c r="P33" s="19">
        <f t="shared" si="7"/>
        <v>8.34</v>
      </c>
      <c r="Q33" s="8">
        <v>3.14</v>
      </c>
      <c r="R33" s="8"/>
      <c r="S33" s="8"/>
      <c r="T33" s="17">
        <f t="shared" si="8"/>
        <v>3.14</v>
      </c>
    </row>
    <row r="34" spans="1:21" x14ac:dyDescent="0.25">
      <c r="A34" s="7">
        <f t="shared" si="4"/>
        <v>33</v>
      </c>
      <c r="B34" s="29"/>
      <c r="C34" s="29"/>
      <c r="D34" s="16" t="s">
        <v>170</v>
      </c>
      <c r="E34" s="9">
        <v>11.92</v>
      </c>
      <c r="F34" s="9"/>
      <c r="G34" s="9"/>
      <c r="H34" s="21">
        <f t="shared" si="5"/>
        <v>11.92</v>
      </c>
      <c r="I34" s="14">
        <v>3.32</v>
      </c>
      <c r="J34" s="14"/>
      <c r="K34" s="14"/>
      <c r="L34" s="19">
        <f t="shared" si="6"/>
        <v>3.32</v>
      </c>
      <c r="M34" s="15">
        <v>8.59</v>
      </c>
      <c r="N34" s="15"/>
      <c r="O34" s="15"/>
      <c r="P34" s="19">
        <f t="shared" si="7"/>
        <v>8.59</v>
      </c>
      <c r="Q34" s="8">
        <v>3.13</v>
      </c>
      <c r="R34" s="8"/>
      <c r="S34" s="8"/>
      <c r="T34" s="17">
        <f t="shared" si="8"/>
        <v>3.13</v>
      </c>
    </row>
    <row r="35" spans="1:21" x14ac:dyDescent="0.25">
      <c r="A35" s="7">
        <f t="shared" si="4"/>
        <v>34</v>
      </c>
      <c r="B35" s="29"/>
      <c r="C35" s="29"/>
      <c r="D35" s="155" t="e">
        <f>AVERAGE(E35:G35)</f>
        <v>#DIV/0!</v>
      </c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</row>
    <row r="36" spans="1:21" x14ac:dyDescent="0.25">
      <c r="A36" s="7">
        <f t="shared" si="4"/>
        <v>35</v>
      </c>
      <c r="B36" s="29"/>
      <c r="C36" s="29"/>
      <c r="D36" s="16" t="s">
        <v>9</v>
      </c>
      <c r="E36" s="9">
        <v>11.49</v>
      </c>
      <c r="F36" s="9">
        <v>11.56</v>
      </c>
      <c r="G36" s="9">
        <v>11.54</v>
      </c>
      <c r="H36" s="21">
        <f t="shared" si="5"/>
        <v>11.530000000000001</v>
      </c>
      <c r="I36" s="14">
        <v>3.12</v>
      </c>
      <c r="J36" s="14">
        <v>3.12</v>
      </c>
      <c r="K36" s="14">
        <v>3.26</v>
      </c>
      <c r="L36" s="19">
        <f t="shared" si="6"/>
        <v>3.1666666666666665</v>
      </c>
      <c r="M36" s="15">
        <v>8.3800000000000008</v>
      </c>
      <c r="N36" s="15">
        <v>8.4499999999999993</v>
      </c>
      <c r="O36" s="15">
        <v>8.31</v>
      </c>
      <c r="P36" s="19">
        <f t="shared" si="7"/>
        <v>8.3800000000000008</v>
      </c>
      <c r="Q36" s="8">
        <v>3.04</v>
      </c>
      <c r="R36" s="8">
        <v>3.03</v>
      </c>
      <c r="S36" s="8">
        <v>2.98</v>
      </c>
      <c r="T36" s="17">
        <f t="shared" si="8"/>
        <v>3.0166666666666671</v>
      </c>
    </row>
    <row r="37" spans="1:21" x14ac:dyDescent="0.25">
      <c r="A37" s="7">
        <f t="shared" si="4"/>
        <v>36</v>
      </c>
      <c r="B37" s="29"/>
      <c r="C37" s="29"/>
      <c r="D37" s="16" t="s">
        <v>168</v>
      </c>
      <c r="E37" s="9">
        <v>11.5</v>
      </c>
      <c r="F37" s="9">
        <v>11.49</v>
      </c>
      <c r="G37" s="9">
        <v>11.4</v>
      </c>
      <c r="H37" s="21">
        <f t="shared" si="5"/>
        <v>11.463333333333333</v>
      </c>
      <c r="I37" s="14">
        <v>3.32</v>
      </c>
      <c r="J37" s="14">
        <v>3.29</v>
      </c>
      <c r="K37" s="14">
        <v>3.19</v>
      </c>
      <c r="L37" s="19">
        <f t="shared" si="6"/>
        <v>3.2666666666666662</v>
      </c>
      <c r="M37" s="15">
        <v>8.2200000000000006</v>
      </c>
      <c r="N37" s="15">
        <v>8.23</v>
      </c>
      <c r="O37" s="15">
        <v>8.24</v>
      </c>
      <c r="P37" s="19">
        <f t="shared" si="7"/>
        <v>8.2300000000000022</v>
      </c>
      <c r="Q37" s="8">
        <v>3.11</v>
      </c>
      <c r="R37" s="8">
        <v>3.05</v>
      </c>
      <c r="S37" s="8">
        <v>3.03</v>
      </c>
      <c r="T37" s="17">
        <f t="shared" si="8"/>
        <v>3.063333333333333</v>
      </c>
    </row>
    <row r="38" spans="1:21" x14ac:dyDescent="0.25">
      <c r="A38" s="7">
        <f t="shared" si="4"/>
        <v>37</v>
      </c>
      <c r="B38" s="29"/>
      <c r="C38" s="29"/>
      <c r="D38" s="16" t="s">
        <v>170</v>
      </c>
      <c r="E38" s="9">
        <v>11.74</v>
      </c>
      <c r="F38" s="9">
        <v>11.89</v>
      </c>
      <c r="G38" s="9">
        <v>11.95</v>
      </c>
      <c r="H38" s="21">
        <f t="shared" si="5"/>
        <v>11.86</v>
      </c>
      <c r="I38" s="14">
        <v>3.09</v>
      </c>
      <c r="J38" s="14">
        <v>3.25</v>
      </c>
      <c r="K38" s="14">
        <v>3.3</v>
      </c>
      <c r="L38" s="19">
        <f t="shared" si="6"/>
        <v>3.2133333333333334</v>
      </c>
      <c r="M38" s="15">
        <v>8.68</v>
      </c>
      <c r="N38" s="15">
        <v>8.64</v>
      </c>
      <c r="O38" s="15">
        <v>8.6300000000000008</v>
      </c>
      <c r="P38" s="19">
        <f t="shared" si="7"/>
        <v>8.65</v>
      </c>
      <c r="Q38" s="8">
        <v>3.14</v>
      </c>
      <c r="R38" s="8">
        <v>3.11</v>
      </c>
      <c r="S38" s="8">
        <v>3.13</v>
      </c>
      <c r="T38" s="17">
        <f t="shared" si="8"/>
        <v>3.1266666666666665</v>
      </c>
    </row>
    <row r="39" spans="1:21" x14ac:dyDescent="0.25">
      <c r="A39" s="7">
        <f t="shared" si="4"/>
        <v>38</v>
      </c>
      <c r="B39" s="29"/>
      <c r="C39" s="29"/>
      <c r="D39" s="150" t="e">
        <f>AVERAGE(E39:G39)</f>
        <v>#DIV/0!</v>
      </c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2"/>
    </row>
    <row r="40" spans="1:21" x14ac:dyDescent="0.25">
      <c r="A40" s="7">
        <f t="shared" si="4"/>
        <v>39</v>
      </c>
      <c r="B40" s="29"/>
      <c r="C40" s="29"/>
      <c r="D40" s="16"/>
      <c r="E40" s="10"/>
      <c r="F40" s="11"/>
      <c r="G40" s="11"/>
      <c r="H40" s="21" t="e">
        <f t="shared" si="5"/>
        <v>#DIV/0!</v>
      </c>
      <c r="I40" s="14"/>
      <c r="J40" s="14"/>
      <c r="K40" s="14"/>
      <c r="L40" s="19" t="e">
        <f t="shared" si="6"/>
        <v>#DIV/0!</v>
      </c>
      <c r="M40" s="12"/>
      <c r="N40" s="12"/>
      <c r="O40" s="12"/>
      <c r="P40" s="19" t="e">
        <f t="shared" si="7"/>
        <v>#DIV/0!</v>
      </c>
      <c r="Q40" s="13"/>
      <c r="R40" s="13"/>
      <c r="S40" s="13"/>
      <c r="T40" s="17" t="e">
        <f t="shared" si="8"/>
        <v>#DIV/0!</v>
      </c>
    </row>
    <row r="41" spans="1:21" x14ac:dyDescent="0.25">
      <c r="A41" s="7">
        <f t="shared" si="4"/>
        <v>40</v>
      </c>
      <c r="B41" s="29"/>
      <c r="C41" s="29"/>
      <c r="D41" s="16" t="s">
        <v>242</v>
      </c>
      <c r="E41" s="9">
        <v>11.46</v>
      </c>
      <c r="F41" s="9"/>
      <c r="G41" s="9"/>
      <c r="H41" s="21">
        <f t="shared" ref="H41:H76" si="9">AVERAGE(E41:G41)</f>
        <v>11.46</v>
      </c>
      <c r="I41" s="14">
        <v>3.31</v>
      </c>
      <c r="J41" s="14"/>
      <c r="K41" s="14"/>
      <c r="L41" s="19">
        <f t="shared" ref="L41:L76" si="10">AVERAGE(I41:K41)</f>
        <v>3.31</v>
      </c>
      <c r="M41" s="15">
        <v>8.16</v>
      </c>
      <c r="N41" s="15"/>
      <c r="O41" s="15"/>
      <c r="P41" s="19">
        <f t="shared" ref="P41:P76" si="11">AVERAGE(M41:O41)</f>
        <v>8.16</v>
      </c>
      <c r="Q41" s="8">
        <v>3.03</v>
      </c>
      <c r="R41" s="8"/>
      <c r="S41" s="8"/>
      <c r="T41" s="17">
        <f t="shared" ref="T41:T76" si="12">AVERAGE(Q41:S41)</f>
        <v>3.03</v>
      </c>
    </row>
    <row r="42" spans="1:21" x14ac:dyDescent="0.25">
      <c r="A42" s="7">
        <f t="shared" si="4"/>
        <v>41</v>
      </c>
      <c r="B42" s="29"/>
      <c r="C42" s="29"/>
      <c r="D42" s="16" t="s">
        <v>243</v>
      </c>
      <c r="E42" s="9">
        <v>11.6</v>
      </c>
      <c r="F42" s="9"/>
      <c r="G42" s="9"/>
      <c r="H42" s="21">
        <f t="shared" si="9"/>
        <v>11.6</v>
      </c>
      <c r="I42" s="14">
        <v>3.29</v>
      </c>
      <c r="J42" s="14"/>
      <c r="K42" s="14"/>
      <c r="L42" s="19">
        <f t="shared" si="10"/>
        <v>3.29</v>
      </c>
      <c r="M42" s="15">
        <v>8.3800000000000008</v>
      </c>
      <c r="N42" s="15"/>
      <c r="O42" s="15"/>
      <c r="P42" s="19">
        <f t="shared" si="11"/>
        <v>8.3800000000000008</v>
      </c>
      <c r="Q42" s="8">
        <v>3.11</v>
      </c>
      <c r="R42" s="8"/>
      <c r="S42" s="8"/>
      <c r="T42" s="17">
        <f t="shared" si="12"/>
        <v>3.11</v>
      </c>
    </row>
    <row r="43" spans="1:21" x14ac:dyDescent="0.25">
      <c r="A43" s="7">
        <f t="shared" si="4"/>
        <v>42</v>
      </c>
      <c r="B43" s="29"/>
      <c r="C43" s="29"/>
      <c r="D43" s="16"/>
      <c r="E43" s="9"/>
      <c r="F43" s="9"/>
      <c r="G43" s="9"/>
      <c r="H43" s="21" t="e">
        <f t="shared" si="9"/>
        <v>#DIV/0!</v>
      </c>
      <c r="I43" s="14"/>
      <c r="J43" s="14"/>
      <c r="K43" s="14"/>
      <c r="L43" s="19" t="e">
        <f t="shared" si="10"/>
        <v>#DIV/0!</v>
      </c>
      <c r="M43" s="15"/>
      <c r="N43" s="15"/>
      <c r="O43" s="15"/>
      <c r="P43" s="19" t="e">
        <f t="shared" si="11"/>
        <v>#DIV/0!</v>
      </c>
      <c r="Q43" s="8"/>
      <c r="R43" s="8"/>
      <c r="S43" s="8"/>
      <c r="T43" s="17" t="e">
        <f t="shared" si="12"/>
        <v>#DIV/0!</v>
      </c>
    </row>
    <row r="44" spans="1:21" x14ac:dyDescent="0.25">
      <c r="A44" s="7">
        <f t="shared" si="4"/>
        <v>43</v>
      </c>
      <c r="B44" s="29"/>
      <c r="C44" s="29"/>
      <c r="D44" s="16"/>
      <c r="E44" s="9"/>
      <c r="F44" s="9"/>
      <c r="G44" s="9"/>
      <c r="H44" s="21" t="e">
        <f t="shared" si="9"/>
        <v>#DIV/0!</v>
      </c>
      <c r="I44" s="14"/>
      <c r="J44" s="14"/>
      <c r="K44" s="14"/>
      <c r="L44" s="19" t="e">
        <f t="shared" si="10"/>
        <v>#DIV/0!</v>
      </c>
      <c r="M44" s="15"/>
      <c r="N44" s="15"/>
      <c r="O44" s="15"/>
      <c r="P44" s="19" t="e">
        <f t="shared" si="11"/>
        <v>#DIV/0!</v>
      </c>
      <c r="Q44" s="8"/>
      <c r="R44" s="8"/>
      <c r="S44" s="8"/>
      <c r="T44" s="17" t="e">
        <f t="shared" si="12"/>
        <v>#DIV/0!</v>
      </c>
    </row>
    <row r="45" spans="1:21" x14ac:dyDescent="0.25">
      <c r="A45" s="7">
        <f t="shared" si="4"/>
        <v>44</v>
      </c>
      <c r="B45" s="29"/>
      <c r="C45" s="29"/>
      <c r="D45" s="16"/>
      <c r="E45" s="9"/>
      <c r="F45" s="9"/>
      <c r="G45" s="9"/>
      <c r="H45" s="21" t="e">
        <f t="shared" si="9"/>
        <v>#DIV/0!</v>
      </c>
      <c r="I45" s="14"/>
      <c r="J45" s="14"/>
      <c r="K45" s="14"/>
      <c r="L45" s="19" t="e">
        <f t="shared" si="10"/>
        <v>#DIV/0!</v>
      </c>
      <c r="M45" s="15"/>
      <c r="N45" s="15"/>
      <c r="O45" s="15"/>
      <c r="P45" s="19" t="e">
        <f t="shared" si="11"/>
        <v>#DIV/0!</v>
      </c>
      <c r="Q45" s="8"/>
      <c r="R45" s="8"/>
      <c r="S45" s="8"/>
      <c r="T45" s="17" t="e">
        <f t="shared" si="12"/>
        <v>#DIV/0!</v>
      </c>
    </row>
    <row r="46" spans="1:21" x14ac:dyDescent="0.25">
      <c r="A46" s="7">
        <f t="shared" si="4"/>
        <v>45</v>
      </c>
      <c r="B46" s="29"/>
      <c r="C46" s="29"/>
      <c r="D46" s="16"/>
      <c r="E46" s="9"/>
      <c r="F46" s="9"/>
      <c r="G46" s="9"/>
      <c r="H46" s="21" t="e">
        <f t="shared" si="9"/>
        <v>#DIV/0!</v>
      </c>
      <c r="I46" s="14"/>
      <c r="J46" s="14"/>
      <c r="K46" s="14"/>
      <c r="L46" s="19" t="e">
        <f t="shared" si="10"/>
        <v>#DIV/0!</v>
      </c>
      <c r="M46" s="15"/>
      <c r="N46" s="15"/>
      <c r="O46" s="15"/>
      <c r="P46" s="19" t="e">
        <f t="shared" si="11"/>
        <v>#DIV/0!</v>
      </c>
      <c r="Q46" s="8"/>
      <c r="R46" s="8"/>
      <c r="S46" s="8"/>
      <c r="T46" s="17" t="e">
        <f t="shared" si="12"/>
        <v>#DIV/0!</v>
      </c>
    </row>
    <row r="47" spans="1:21" x14ac:dyDescent="0.25">
      <c r="A47" s="7">
        <f t="shared" si="4"/>
        <v>46</v>
      </c>
      <c r="B47" s="29"/>
      <c r="C47" s="29"/>
      <c r="D47" s="16"/>
      <c r="E47" s="9"/>
      <c r="F47" s="9"/>
      <c r="G47" s="9"/>
      <c r="H47" s="21" t="e">
        <f t="shared" si="9"/>
        <v>#DIV/0!</v>
      </c>
      <c r="I47" s="14"/>
      <c r="J47" s="14"/>
      <c r="K47" s="14"/>
      <c r="L47" s="19" t="e">
        <f t="shared" si="10"/>
        <v>#DIV/0!</v>
      </c>
      <c r="M47" s="15"/>
      <c r="N47" s="15"/>
      <c r="O47" s="15"/>
      <c r="P47" s="19" t="e">
        <f t="shared" si="11"/>
        <v>#DIV/0!</v>
      </c>
      <c r="Q47" s="8"/>
      <c r="R47" s="8"/>
      <c r="S47" s="8"/>
      <c r="T47" s="17" t="e">
        <f t="shared" si="12"/>
        <v>#DIV/0!</v>
      </c>
    </row>
    <row r="48" spans="1:21" x14ac:dyDescent="0.25">
      <c r="A48" s="7">
        <f t="shared" si="4"/>
        <v>47</v>
      </c>
      <c r="B48" s="29"/>
      <c r="C48" s="29"/>
      <c r="D48" s="16"/>
      <c r="E48" s="9"/>
      <c r="F48" s="9"/>
      <c r="G48" s="9"/>
      <c r="H48" s="21" t="e">
        <f t="shared" si="9"/>
        <v>#DIV/0!</v>
      </c>
      <c r="I48" s="14"/>
      <c r="J48" s="14"/>
      <c r="K48" s="14"/>
      <c r="L48" s="19" t="e">
        <f t="shared" si="10"/>
        <v>#DIV/0!</v>
      </c>
      <c r="M48" s="15"/>
      <c r="N48" s="15"/>
      <c r="O48" s="15"/>
      <c r="P48" s="19" t="e">
        <f t="shared" si="11"/>
        <v>#DIV/0!</v>
      </c>
      <c r="Q48" s="8"/>
      <c r="R48" s="8"/>
      <c r="S48" s="8"/>
      <c r="T48" s="17" t="e">
        <f t="shared" si="12"/>
        <v>#DIV/0!</v>
      </c>
    </row>
    <row r="49" spans="1:20" x14ac:dyDescent="0.25">
      <c r="A49" s="7">
        <f t="shared" si="4"/>
        <v>48</v>
      </c>
      <c r="B49" s="29"/>
      <c r="C49" s="29"/>
      <c r="D49" s="16"/>
      <c r="E49" s="9"/>
      <c r="F49" s="9"/>
      <c r="G49" s="9"/>
      <c r="H49" s="21" t="e">
        <f t="shared" si="9"/>
        <v>#DIV/0!</v>
      </c>
      <c r="I49" s="14"/>
      <c r="J49" s="14"/>
      <c r="K49" s="14"/>
      <c r="L49" s="19" t="e">
        <f t="shared" si="10"/>
        <v>#DIV/0!</v>
      </c>
      <c r="M49" s="15"/>
      <c r="N49" s="15"/>
      <c r="O49" s="15"/>
      <c r="P49" s="19" t="e">
        <f t="shared" si="11"/>
        <v>#DIV/0!</v>
      </c>
      <c r="Q49" s="8"/>
      <c r="R49" s="8"/>
      <c r="S49" s="8"/>
      <c r="T49" s="17" t="e">
        <f t="shared" si="12"/>
        <v>#DIV/0!</v>
      </c>
    </row>
    <row r="50" spans="1:20" x14ac:dyDescent="0.25">
      <c r="A50" s="7">
        <f t="shared" si="4"/>
        <v>49</v>
      </c>
      <c r="B50" s="29"/>
      <c r="C50" s="29"/>
      <c r="D50" s="16"/>
      <c r="E50" s="9"/>
      <c r="F50" s="9"/>
      <c r="G50" s="9"/>
      <c r="H50" s="21" t="e">
        <f t="shared" si="9"/>
        <v>#DIV/0!</v>
      </c>
      <c r="I50" s="14"/>
      <c r="J50" s="14"/>
      <c r="K50" s="14"/>
      <c r="L50" s="19" t="e">
        <f t="shared" si="10"/>
        <v>#DIV/0!</v>
      </c>
      <c r="M50" s="15"/>
      <c r="N50" s="15"/>
      <c r="O50" s="15"/>
      <c r="P50" s="19" t="e">
        <f t="shared" si="11"/>
        <v>#DIV/0!</v>
      </c>
      <c r="Q50" s="8"/>
      <c r="R50" s="8"/>
      <c r="S50" s="8"/>
      <c r="T50" s="17" t="e">
        <f t="shared" si="12"/>
        <v>#DIV/0!</v>
      </c>
    </row>
    <row r="51" spans="1:20" x14ac:dyDescent="0.25">
      <c r="A51" s="7">
        <f t="shared" si="4"/>
        <v>50</v>
      </c>
      <c r="B51" s="29"/>
      <c r="C51" s="29"/>
      <c r="D51" s="16"/>
      <c r="E51" s="9"/>
      <c r="F51" s="9"/>
      <c r="G51" s="9"/>
      <c r="H51" s="21" t="e">
        <f t="shared" si="9"/>
        <v>#DIV/0!</v>
      </c>
      <c r="I51" s="14"/>
      <c r="J51" s="14"/>
      <c r="K51" s="14"/>
      <c r="L51" s="19" t="e">
        <f t="shared" si="10"/>
        <v>#DIV/0!</v>
      </c>
      <c r="M51" s="15"/>
      <c r="N51" s="15"/>
      <c r="O51" s="15"/>
      <c r="P51" s="19" t="e">
        <f t="shared" si="11"/>
        <v>#DIV/0!</v>
      </c>
      <c r="Q51" s="8"/>
      <c r="R51" s="8"/>
      <c r="S51" s="8"/>
      <c r="T51" s="17" t="e">
        <f t="shared" si="12"/>
        <v>#DIV/0!</v>
      </c>
    </row>
    <row r="52" spans="1:20" x14ac:dyDescent="0.25">
      <c r="A52" s="7">
        <f t="shared" si="4"/>
        <v>51</v>
      </c>
      <c r="B52" s="29"/>
      <c r="C52" s="29"/>
      <c r="D52" s="16"/>
      <c r="E52" s="9"/>
      <c r="F52" s="9"/>
      <c r="G52" s="9"/>
      <c r="H52" s="21" t="e">
        <f t="shared" si="9"/>
        <v>#DIV/0!</v>
      </c>
      <c r="I52" s="14"/>
      <c r="J52" s="14"/>
      <c r="K52" s="14"/>
      <c r="L52" s="19" t="e">
        <f t="shared" si="10"/>
        <v>#DIV/0!</v>
      </c>
      <c r="M52" s="15"/>
      <c r="N52" s="15"/>
      <c r="O52" s="15"/>
      <c r="P52" s="19" t="e">
        <f t="shared" si="11"/>
        <v>#DIV/0!</v>
      </c>
      <c r="Q52" s="8"/>
      <c r="R52" s="8"/>
      <c r="S52" s="8"/>
      <c r="T52" s="17" t="e">
        <f t="shared" si="12"/>
        <v>#DIV/0!</v>
      </c>
    </row>
    <row r="53" spans="1:20" x14ac:dyDescent="0.25">
      <c r="A53" s="7">
        <f t="shared" si="4"/>
        <v>52</v>
      </c>
      <c r="B53" s="29"/>
      <c r="C53" s="29"/>
      <c r="D53" s="16"/>
      <c r="E53" s="9"/>
      <c r="F53" s="9"/>
      <c r="G53" s="9"/>
      <c r="H53" s="21" t="e">
        <f t="shared" si="9"/>
        <v>#DIV/0!</v>
      </c>
      <c r="I53" s="14"/>
      <c r="J53" s="14"/>
      <c r="K53" s="14"/>
      <c r="L53" s="19" t="e">
        <f t="shared" si="10"/>
        <v>#DIV/0!</v>
      </c>
      <c r="M53" s="15"/>
      <c r="N53" s="15"/>
      <c r="O53" s="15"/>
      <c r="P53" s="19" t="e">
        <f t="shared" si="11"/>
        <v>#DIV/0!</v>
      </c>
      <c r="Q53" s="8"/>
      <c r="R53" s="8"/>
      <c r="S53" s="8"/>
      <c r="T53" s="17" t="e">
        <f t="shared" si="12"/>
        <v>#DIV/0!</v>
      </c>
    </row>
    <row r="54" spans="1:20" x14ac:dyDescent="0.25">
      <c r="A54" s="7">
        <f t="shared" si="4"/>
        <v>53</v>
      </c>
      <c r="B54" s="29"/>
      <c r="C54" s="29"/>
      <c r="D54" s="16"/>
      <c r="E54" s="9"/>
      <c r="F54" s="9"/>
      <c r="G54" s="9"/>
      <c r="H54" s="21" t="e">
        <f t="shared" si="9"/>
        <v>#DIV/0!</v>
      </c>
      <c r="I54" s="14"/>
      <c r="J54" s="14"/>
      <c r="K54" s="14"/>
      <c r="L54" s="19" t="e">
        <f t="shared" si="10"/>
        <v>#DIV/0!</v>
      </c>
      <c r="M54" s="15"/>
      <c r="N54" s="15"/>
      <c r="O54" s="15"/>
      <c r="P54" s="19" t="e">
        <f t="shared" si="11"/>
        <v>#DIV/0!</v>
      </c>
      <c r="Q54" s="8"/>
      <c r="R54" s="8"/>
      <c r="S54" s="8"/>
      <c r="T54" s="17" t="e">
        <f t="shared" si="12"/>
        <v>#DIV/0!</v>
      </c>
    </row>
    <row r="55" spans="1:20" x14ac:dyDescent="0.25">
      <c r="A55" s="7">
        <f t="shared" si="4"/>
        <v>54</v>
      </c>
      <c r="B55" s="29"/>
      <c r="C55" s="29"/>
      <c r="D55" s="16"/>
      <c r="E55" s="9"/>
      <c r="F55" s="9"/>
      <c r="G55" s="9"/>
      <c r="H55" s="21" t="e">
        <f t="shared" si="9"/>
        <v>#DIV/0!</v>
      </c>
      <c r="I55" s="14"/>
      <c r="J55" s="14"/>
      <c r="K55" s="14"/>
      <c r="L55" s="19" t="e">
        <f t="shared" si="10"/>
        <v>#DIV/0!</v>
      </c>
      <c r="M55" s="15"/>
      <c r="N55" s="15"/>
      <c r="O55" s="15"/>
      <c r="P55" s="19" t="e">
        <f t="shared" si="11"/>
        <v>#DIV/0!</v>
      </c>
      <c r="Q55" s="8"/>
      <c r="R55" s="8"/>
      <c r="S55" s="8"/>
      <c r="T55" s="17" t="e">
        <f t="shared" si="12"/>
        <v>#DIV/0!</v>
      </c>
    </row>
    <row r="56" spans="1:20" x14ac:dyDescent="0.25">
      <c r="A56" s="7">
        <f t="shared" si="4"/>
        <v>55</v>
      </c>
      <c r="B56" s="29"/>
      <c r="C56" s="29"/>
      <c r="D56" s="16"/>
      <c r="E56" s="9"/>
      <c r="F56" s="9"/>
      <c r="G56" s="9"/>
      <c r="H56" s="21" t="e">
        <f t="shared" si="9"/>
        <v>#DIV/0!</v>
      </c>
      <c r="I56" s="14"/>
      <c r="J56" s="14"/>
      <c r="K56" s="14"/>
      <c r="L56" s="19" t="e">
        <f t="shared" si="10"/>
        <v>#DIV/0!</v>
      </c>
      <c r="M56" s="15"/>
      <c r="N56" s="15"/>
      <c r="O56" s="15"/>
      <c r="P56" s="19" t="e">
        <f t="shared" si="11"/>
        <v>#DIV/0!</v>
      </c>
      <c r="Q56" s="8"/>
      <c r="R56" s="8"/>
      <c r="S56" s="8"/>
      <c r="T56" s="17" t="e">
        <f t="shared" si="12"/>
        <v>#DIV/0!</v>
      </c>
    </row>
    <row r="57" spans="1:20" x14ac:dyDescent="0.25">
      <c r="A57" s="7">
        <f t="shared" si="4"/>
        <v>56</v>
      </c>
      <c r="B57" s="29"/>
      <c r="C57" s="29"/>
      <c r="D57" s="16"/>
      <c r="E57" s="9"/>
      <c r="F57" s="9"/>
      <c r="G57" s="9"/>
      <c r="H57" s="21" t="e">
        <f t="shared" si="9"/>
        <v>#DIV/0!</v>
      </c>
      <c r="I57" s="14"/>
      <c r="J57" s="14"/>
      <c r="K57" s="14"/>
      <c r="L57" s="19" t="e">
        <f t="shared" si="10"/>
        <v>#DIV/0!</v>
      </c>
      <c r="M57" s="15"/>
      <c r="N57" s="15"/>
      <c r="O57" s="15"/>
      <c r="P57" s="19" t="e">
        <f t="shared" si="11"/>
        <v>#DIV/0!</v>
      </c>
      <c r="Q57" s="8"/>
      <c r="R57" s="8"/>
      <c r="S57" s="8"/>
      <c r="T57" s="17" t="e">
        <f t="shared" si="12"/>
        <v>#DIV/0!</v>
      </c>
    </row>
    <row r="58" spans="1:20" x14ac:dyDescent="0.25">
      <c r="A58" s="7">
        <f t="shared" si="4"/>
        <v>57</v>
      </c>
      <c r="B58" s="29"/>
      <c r="C58" s="29"/>
      <c r="D58" s="16"/>
      <c r="E58" s="9"/>
      <c r="F58" s="9"/>
      <c r="G58" s="9"/>
      <c r="H58" s="21" t="e">
        <f t="shared" si="9"/>
        <v>#DIV/0!</v>
      </c>
      <c r="I58" s="14"/>
      <c r="J58" s="14"/>
      <c r="K58" s="14"/>
      <c r="L58" s="19" t="e">
        <f t="shared" si="10"/>
        <v>#DIV/0!</v>
      </c>
      <c r="M58" s="15"/>
      <c r="N58" s="15"/>
      <c r="O58" s="15"/>
      <c r="P58" s="19" t="e">
        <f t="shared" si="11"/>
        <v>#DIV/0!</v>
      </c>
      <c r="Q58" s="8"/>
      <c r="R58" s="8"/>
      <c r="S58" s="8"/>
      <c r="T58" s="17" t="e">
        <f t="shared" si="12"/>
        <v>#DIV/0!</v>
      </c>
    </row>
    <row r="59" spans="1:20" x14ac:dyDescent="0.25">
      <c r="A59" s="7">
        <f t="shared" si="4"/>
        <v>58</v>
      </c>
      <c r="B59" s="29"/>
      <c r="C59" s="29"/>
      <c r="D59" s="16"/>
      <c r="E59" s="9"/>
      <c r="F59" s="9"/>
      <c r="G59" s="9"/>
      <c r="H59" s="21" t="e">
        <f t="shared" si="9"/>
        <v>#DIV/0!</v>
      </c>
      <c r="I59" s="14"/>
      <c r="J59" s="14"/>
      <c r="K59" s="14"/>
      <c r="L59" s="19" t="e">
        <f t="shared" si="10"/>
        <v>#DIV/0!</v>
      </c>
      <c r="M59" s="15"/>
      <c r="N59" s="15"/>
      <c r="O59" s="15"/>
      <c r="P59" s="19" t="e">
        <f t="shared" si="11"/>
        <v>#DIV/0!</v>
      </c>
      <c r="Q59" s="8"/>
      <c r="R59" s="8"/>
      <c r="S59" s="8"/>
      <c r="T59" s="17" t="e">
        <f t="shared" si="12"/>
        <v>#DIV/0!</v>
      </c>
    </row>
    <row r="60" spans="1:20" x14ac:dyDescent="0.25">
      <c r="A60" s="7">
        <f t="shared" si="4"/>
        <v>59</v>
      </c>
      <c r="B60" s="29"/>
      <c r="C60" s="29"/>
      <c r="D60" s="16"/>
      <c r="E60" s="9"/>
      <c r="F60" s="9"/>
      <c r="G60" s="9"/>
      <c r="H60" s="21" t="e">
        <f t="shared" si="9"/>
        <v>#DIV/0!</v>
      </c>
      <c r="I60" s="14"/>
      <c r="J60" s="14"/>
      <c r="K60" s="14"/>
      <c r="L60" s="19" t="e">
        <f t="shared" si="10"/>
        <v>#DIV/0!</v>
      </c>
      <c r="M60" s="15"/>
      <c r="N60" s="15"/>
      <c r="O60" s="15"/>
      <c r="P60" s="19" t="e">
        <f t="shared" si="11"/>
        <v>#DIV/0!</v>
      </c>
      <c r="Q60" s="8"/>
      <c r="R60" s="8"/>
      <c r="S60" s="8"/>
      <c r="T60" s="17" t="e">
        <f t="shared" si="12"/>
        <v>#DIV/0!</v>
      </c>
    </row>
    <row r="61" spans="1:20" x14ac:dyDescent="0.25">
      <c r="A61" s="7">
        <f t="shared" si="4"/>
        <v>60</v>
      </c>
      <c r="B61" s="29"/>
      <c r="C61" s="29"/>
      <c r="D61" s="16"/>
      <c r="E61" s="9"/>
      <c r="F61" s="9"/>
      <c r="G61" s="9"/>
      <c r="H61" s="21" t="e">
        <f t="shared" si="9"/>
        <v>#DIV/0!</v>
      </c>
      <c r="I61" s="14"/>
      <c r="J61" s="14"/>
      <c r="K61" s="14"/>
      <c r="L61" s="19" t="e">
        <f t="shared" si="10"/>
        <v>#DIV/0!</v>
      </c>
      <c r="M61" s="15"/>
      <c r="N61" s="15"/>
      <c r="O61" s="15"/>
      <c r="P61" s="19" t="e">
        <f t="shared" si="11"/>
        <v>#DIV/0!</v>
      </c>
      <c r="Q61" s="8"/>
      <c r="R61" s="8"/>
      <c r="S61" s="8"/>
      <c r="T61" s="17" t="e">
        <f t="shared" si="12"/>
        <v>#DIV/0!</v>
      </c>
    </row>
    <row r="62" spans="1:20" x14ac:dyDescent="0.25">
      <c r="A62" s="7">
        <f t="shared" si="4"/>
        <v>61</v>
      </c>
      <c r="B62" s="29"/>
      <c r="C62" s="29"/>
      <c r="D62" s="16"/>
      <c r="E62" s="9"/>
      <c r="F62" s="9"/>
      <c r="G62" s="9"/>
      <c r="H62" s="21" t="e">
        <f t="shared" si="9"/>
        <v>#DIV/0!</v>
      </c>
      <c r="I62" s="14"/>
      <c r="J62" s="14"/>
      <c r="K62" s="14"/>
      <c r="L62" s="19" t="e">
        <f t="shared" si="10"/>
        <v>#DIV/0!</v>
      </c>
      <c r="M62" s="15"/>
      <c r="N62" s="15"/>
      <c r="O62" s="15"/>
      <c r="P62" s="19" t="e">
        <f t="shared" si="11"/>
        <v>#DIV/0!</v>
      </c>
      <c r="Q62" s="8"/>
      <c r="R62" s="8"/>
      <c r="S62" s="8"/>
      <c r="T62" s="17" t="e">
        <f t="shared" si="12"/>
        <v>#DIV/0!</v>
      </c>
    </row>
    <row r="63" spans="1:20" x14ac:dyDescent="0.25">
      <c r="A63" s="7">
        <f t="shared" si="4"/>
        <v>62</v>
      </c>
      <c r="B63" s="29"/>
      <c r="C63" s="29"/>
      <c r="D63" s="16"/>
      <c r="E63" s="9"/>
      <c r="F63" s="9"/>
      <c r="G63" s="9"/>
      <c r="H63" s="21" t="e">
        <f t="shared" si="9"/>
        <v>#DIV/0!</v>
      </c>
      <c r="I63" s="14"/>
      <c r="J63" s="14"/>
      <c r="K63" s="14"/>
      <c r="L63" s="19" t="e">
        <f t="shared" si="10"/>
        <v>#DIV/0!</v>
      </c>
      <c r="M63" s="15"/>
      <c r="N63" s="15"/>
      <c r="O63" s="15"/>
      <c r="P63" s="19" t="e">
        <f t="shared" si="11"/>
        <v>#DIV/0!</v>
      </c>
      <c r="Q63" s="8"/>
      <c r="R63" s="8"/>
      <c r="S63" s="8"/>
      <c r="T63" s="17" t="e">
        <f t="shared" si="12"/>
        <v>#DIV/0!</v>
      </c>
    </row>
    <row r="64" spans="1:20" x14ac:dyDescent="0.25">
      <c r="A64" s="7">
        <f t="shared" si="4"/>
        <v>63</v>
      </c>
      <c r="B64" s="29"/>
      <c r="C64" s="29"/>
      <c r="D64" s="16"/>
      <c r="E64" s="9"/>
      <c r="F64" s="9"/>
      <c r="G64" s="9"/>
      <c r="H64" s="21" t="e">
        <f t="shared" si="9"/>
        <v>#DIV/0!</v>
      </c>
      <c r="I64" s="14"/>
      <c r="J64" s="14"/>
      <c r="K64" s="14"/>
      <c r="L64" s="19" t="e">
        <f t="shared" si="10"/>
        <v>#DIV/0!</v>
      </c>
      <c r="M64" s="15"/>
      <c r="N64" s="15"/>
      <c r="O64" s="15"/>
      <c r="P64" s="19" t="e">
        <f t="shared" si="11"/>
        <v>#DIV/0!</v>
      </c>
      <c r="Q64" s="8"/>
      <c r="R64" s="8"/>
      <c r="S64" s="8"/>
      <c r="T64" s="17" t="e">
        <f t="shared" si="12"/>
        <v>#DIV/0!</v>
      </c>
    </row>
    <row r="65" spans="1:20" x14ac:dyDescent="0.25">
      <c r="A65" s="7">
        <f t="shared" si="4"/>
        <v>64</v>
      </c>
      <c r="B65" s="29"/>
      <c r="C65" s="29"/>
      <c r="D65" s="16"/>
      <c r="E65" s="9"/>
      <c r="F65" s="9"/>
      <c r="G65" s="9"/>
      <c r="H65" s="21" t="e">
        <f t="shared" si="9"/>
        <v>#DIV/0!</v>
      </c>
      <c r="I65" s="14"/>
      <c r="J65" s="14"/>
      <c r="K65" s="14"/>
      <c r="L65" s="19" t="e">
        <f t="shared" si="10"/>
        <v>#DIV/0!</v>
      </c>
      <c r="M65" s="15"/>
      <c r="N65" s="15"/>
      <c r="O65" s="15"/>
      <c r="P65" s="19" t="e">
        <f t="shared" si="11"/>
        <v>#DIV/0!</v>
      </c>
      <c r="Q65" s="8"/>
      <c r="R65" s="8"/>
      <c r="S65" s="8"/>
      <c r="T65" s="17" t="e">
        <f t="shared" si="12"/>
        <v>#DIV/0!</v>
      </c>
    </row>
    <row r="66" spans="1:20" x14ac:dyDescent="0.25">
      <c r="A66" s="7">
        <f t="shared" si="4"/>
        <v>65</v>
      </c>
      <c r="B66" s="29"/>
      <c r="C66" s="29"/>
      <c r="D66" s="16"/>
      <c r="E66" s="9"/>
      <c r="F66" s="9"/>
      <c r="G66" s="9"/>
      <c r="H66" s="21" t="e">
        <f t="shared" si="9"/>
        <v>#DIV/0!</v>
      </c>
      <c r="I66" s="14"/>
      <c r="J66" s="14"/>
      <c r="K66" s="14"/>
      <c r="L66" s="19" t="e">
        <f t="shared" si="10"/>
        <v>#DIV/0!</v>
      </c>
      <c r="M66" s="15"/>
      <c r="N66" s="15"/>
      <c r="O66" s="15"/>
      <c r="P66" s="19" t="e">
        <f t="shared" si="11"/>
        <v>#DIV/0!</v>
      </c>
      <c r="Q66" s="8"/>
      <c r="R66" s="8"/>
      <c r="S66" s="8"/>
      <c r="T66" s="17" t="e">
        <f t="shared" si="12"/>
        <v>#DIV/0!</v>
      </c>
    </row>
    <row r="67" spans="1:20" x14ac:dyDescent="0.25">
      <c r="A67" s="7">
        <f t="shared" si="4"/>
        <v>66</v>
      </c>
      <c r="B67" s="29"/>
      <c r="C67" s="29"/>
      <c r="D67" s="16"/>
      <c r="E67" s="9"/>
      <c r="F67" s="9"/>
      <c r="G67" s="9"/>
      <c r="H67" s="21" t="e">
        <f t="shared" si="9"/>
        <v>#DIV/0!</v>
      </c>
      <c r="I67" s="14"/>
      <c r="J67" s="14"/>
      <c r="K67" s="14"/>
      <c r="L67" s="19" t="e">
        <f t="shared" si="10"/>
        <v>#DIV/0!</v>
      </c>
      <c r="M67" s="15"/>
      <c r="N67" s="15"/>
      <c r="O67" s="15"/>
      <c r="P67" s="19" t="e">
        <f t="shared" si="11"/>
        <v>#DIV/0!</v>
      </c>
      <c r="Q67" s="8"/>
      <c r="R67" s="8"/>
      <c r="S67" s="8"/>
      <c r="T67" s="17" t="e">
        <f t="shared" si="12"/>
        <v>#DIV/0!</v>
      </c>
    </row>
    <row r="68" spans="1:20" x14ac:dyDescent="0.25">
      <c r="A68" s="7">
        <f t="shared" si="4"/>
        <v>67</v>
      </c>
      <c r="B68" s="29"/>
      <c r="C68" s="29"/>
      <c r="D68" s="16"/>
      <c r="E68" s="9"/>
      <c r="F68" s="9"/>
      <c r="G68" s="9"/>
      <c r="H68" s="21" t="e">
        <f t="shared" si="9"/>
        <v>#DIV/0!</v>
      </c>
      <c r="I68" s="14"/>
      <c r="J68" s="14"/>
      <c r="K68" s="14"/>
      <c r="L68" s="19" t="e">
        <f t="shared" si="10"/>
        <v>#DIV/0!</v>
      </c>
      <c r="M68" s="15"/>
      <c r="N68" s="15"/>
      <c r="O68" s="15"/>
      <c r="P68" s="19" t="e">
        <f t="shared" si="11"/>
        <v>#DIV/0!</v>
      </c>
      <c r="Q68" s="8"/>
      <c r="R68" s="8"/>
      <c r="S68" s="8"/>
      <c r="T68" s="17" t="e">
        <f t="shared" si="12"/>
        <v>#DIV/0!</v>
      </c>
    </row>
    <row r="69" spans="1:20" x14ac:dyDescent="0.25">
      <c r="A69" s="7">
        <f t="shared" si="4"/>
        <v>68</v>
      </c>
      <c r="B69" s="29"/>
      <c r="C69" s="29"/>
      <c r="D69" s="16"/>
      <c r="E69" s="9"/>
      <c r="F69" s="9"/>
      <c r="G69" s="9"/>
      <c r="H69" s="21" t="e">
        <f t="shared" si="9"/>
        <v>#DIV/0!</v>
      </c>
      <c r="I69" s="14"/>
      <c r="J69" s="14"/>
      <c r="K69" s="14"/>
      <c r="L69" s="19" t="e">
        <f t="shared" si="10"/>
        <v>#DIV/0!</v>
      </c>
      <c r="M69" s="15"/>
      <c r="N69" s="15"/>
      <c r="O69" s="15"/>
      <c r="P69" s="19" t="e">
        <f t="shared" si="11"/>
        <v>#DIV/0!</v>
      </c>
      <c r="Q69" s="8"/>
      <c r="R69" s="8"/>
      <c r="S69" s="8"/>
      <c r="T69" s="17" t="e">
        <f t="shared" si="12"/>
        <v>#DIV/0!</v>
      </c>
    </row>
    <row r="70" spans="1:20" x14ac:dyDescent="0.25">
      <c r="A70" s="7">
        <f t="shared" si="4"/>
        <v>69</v>
      </c>
      <c r="B70" s="29"/>
      <c r="C70" s="29"/>
      <c r="D70" s="16"/>
      <c r="E70" s="9"/>
      <c r="F70" s="9"/>
      <c r="G70" s="9"/>
      <c r="H70" s="21" t="e">
        <f t="shared" si="9"/>
        <v>#DIV/0!</v>
      </c>
      <c r="I70" s="14"/>
      <c r="J70" s="14"/>
      <c r="K70" s="14"/>
      <c r="L70" s="19" t="e">
        <f t="shared" si="10"/>
        <v>#DIV/0!</v>
      </c>
      <c r="M70" s="15"/>
      <c r="N70" s="15"/>
      <c r="O70" s="15"/>
      <c r="P70" s="19" t="e">
        <f t="shared" si="11"/>
        <v>#DIV/0!</v>
      </c>
      <c r="Q70" s="8"/>
      <c r="R70" s="8"/>
      <c r="S70" s="8"/>
      <c r="T70" s="17" t="e">
        <f t="shared" si="12"/>
        <v>#DIV/0!</v>
      </c>
    </row>
    <row r="71" spans="1:20" x14ac:dyDescent="0.25">
      <c r="A71" s="7">
        <f t="shared" si="4"/>
        <v>70</v>
      </c>
      <c r="B71" s="29"/>
      <c r="C71" s="29"/>
      <c r="D71" s="16"/>
      <c r="E71" s="9"/>
      <c r="F71" s="9"/>
      <c r="G71" s="9"/>
      <c r="H71" s="21" t="e">
        <f t="shared" si="9"/>
        <v>#DIV/0!</v>
      </c>
      <c r="I71" s="14"/>
      <c r="J71" s="14"/>
      <c r="K71" s="14"/>
      <c r="L71" s="19" t="e">
        <f t="shared" si="10"/>
        <v>#DIV/0!</v>
      </c>
      <c r="M71" s="15"/>
      <c r="N71" s="15"/>
      <c r="O71" s="15"/>
      <c r="P71" s="19" t="e">
        <f t="shared" si="11"/>
        <v>#DIV/0!</v>
      </c>
      <c r="Q71" s="8"/>
      <c r="R71" s="8"/>
      <c r="S71" s="8"/>
      <c r="T71" s="17" t="e">
        <f t="shared" si="12"/>
        <v>#DIV/0!</v>
      </c>
    </row>
    <row r="72" spans="1:20" x14ac:dyDescent="0.25">
      <c r="A72" s="7">
        <f t="shared" si="4"/>
        <v>71</v>
      </c>
      <c r="B72" s="29"/>
      <c r="C72" s="29"/>
      <c r="D72" s="16"/>
      <c r="E72" s="9"/>
      <c r="F72" s="9"/>
      <c r="G72" s="9"/>
      <c r="H72" s="21" t="e">
        <f t="shared" si="9"/>
        <v>#DIV/0!</v>
      </c>
      <c r="I72" s="14"/>
      <c r="J72" s="14"/>
      <c r="K72" s="14"/>
      <c r="L72" s="19" t="e">
        <f t="shared" si="10"/>
        <v>#DIV/0!</v>
      </c>
      <c r="M72" s="15"/>
      <c r="N72" s="15"/>
      <c r="O72" s="15"/>
      <c r="P72" s="19" t="e">
        <f t="shared" si="11"/>
        <v>#DIV/0!</v>
      </c>
      <c r="Q72" s="8"/>
      <c r="R72" s="8"/>
      <c r="S72" s="8"/>
      <c r="T72" s="17" t="e">
        <f t="shared" si="12"/>
        <v>#DIV/0!</v>
      </c>
    </row>
    <row r="73" spans="1:20" x14ac:dyDescent="0.25">
      <c r="A73" s="7">
        <f t="shared" si="4"/>
        <v>72</v>
      </c>
      <c r="B73" s="29"/>
      <c r="C73" s="29"/>
      <c r="D73" s="16"/>
      <c r="E73" s="9"/>
      <c r="F73" s="9"/>
      <c r="G73" s="9"/>
      <c r="H73" s="21" t="e">
        <f t="shared" si="9"/>
        <v>#DIV/0!</v>
      </c>
      <c r="I73" s="14"/>
      <c r="J73" s="14"/>
      <c r="K73" s="14"/>
      <c r="L73" s="19" t="e">
        <f t="shared" si="10"/>
        <v>#DIV/0!</v>
      </c>
      <c r="M73" s="15"/>
      <c r="N73" s="15"/>
      <c r="O73" s="15"/>
      <c r="P73" s="19" t="e">
        <f t="shared" si="11"/>
        <v>#DIV/0!</v>
      </c>
      <c r="Q73" s="8"/>
      <c r="R73" s="8"/>
      <c r="S73" s="8"/>
      <c r="T73" s="17" t="e">
        <f t="shared" si="12"/>
        <v>#DIV/0!</v>
      </c>
    </row>
    <row r="74" spans="1:20" x14ac:dyDescent="0.25">
      <c r="A74" s="7">
        <f t="shared" si="4"/>
        <v>73</v>
      </c>
      <c r="B74" s="29"/>
      <c r="C74" s="29"/>
      <c r="D74" s="16"/>
      <c r="E74" s="9"/>
      <c r="F74" s="9"/>
      <c r="G74" s="9"/>
      <c r="H74" s="21" t="e">
        <f t="shared" si="9"/>
        <v>#DIV/0!</v>
      </c>
      <c r="I74" s="14"/>
      <c r="J74" s="14"/>
      <c r="K74" s="14"/>
      <c r="L74" s="19" t="e">
        <f t="shared" si="10"/>
        <v>#DIV/0!</v>
      </c>
      <c r="M74" s="15"/>
      <c r="N74" s="15"/>
      <c r="O74" s="15"/>
      <c r="P74" s="19" t="e">
        <f t="shared" si="11"/>
        <v>#DIV/0!</v>
      </c>
      <c r="Q74" s="8"/>
      <c r="R74" s="8"/>
      <c r="S74" s="8"/>
      <c r="T74" s="17" t="e">
        <f t="shared" si="12"/>
        <v>#DIV/0!</v>
      </c>
    </row>
    <row r="75" spans="1:20" x14ac:dyDescent="0.25">
      <c r="A75" s="7">
        <f t="shared" si="4"/>
        <v>74</v>
      </c>
      <c r="B75" s="29"/>
      <c r="C75" s="29"/>
      <c r="D75" s="16"/>
      <c r="E75" s="9"/>
      <c r="F75" s="9"/>
      <c r="G75" s="9"/>
      <c r="H75" s="21" t="e">
        <f t="shared" si="9"/>
        <v>#DIV/0!</v>
      </c>
      <c r="I75" s="14"/>
      <c r="J75" s="14"/>
      <c r="K75" s="14"/>
      <c r="L75" s="19" t="e">
        <f t="shared" si="10"/>
        <v>#DIV/0!</v>
      </c>
      <c r="M75" s="15"/>
      <c r="N75" s="15"/>
      <c r="O75" s="15"/>
      <c r="P75" s="19" t="e">
        <f t="shared" si="11"/>
        <v>#DIV/0!</v>
      </c>
      <c r="Q75" s="8"/>
      <c r="R75" s="8"/>
      <c r="S75" s="8"/>
      <c r="T75" s="17" t="e">
        <f t="shared" si="12"/>
        <v>#DIV/0!</v>
      </c>
    </row>
    <row r="76" spans="1:20" x14ac:dyDescent="0.25">
      <c r="A76" s="7">
        <f t="shared" si="4"/>
        <v>75</v>
      </c>
      <c r="B76" s="29"/>
      <c r="C76" s="29"/>
      <c r="D76" s="16"/>
      <c r="E76" s="9"/>
      <c r="F76" s="9"/>
      <c r="G76" s="9"/>
      <c r="H76" s="21" t="e">
        <f t="shared" si="9"/>
        <v>#DIV/0!</v>
      </c>
      <c r="I76" s="14"/>
      <c r="J76" s="14"/>
      <c r="K76" s="14"/>
      <c r="L76" s="19" t="e">
        <f t="shared" si="10"/>
        <v>#DIV/0!</v>
      </c>
      <c r="M76" s="15"/>
      <c r="N76" s="15"/>
      <c r="O76" s="15"/>
      <c r="P76" s="19" t="e">
        <f t="shared" si="11"/>
        <v>#DIV/0!</v>
      </c>
      <c r="Q76" s="8"/>
      <c r="R76" s="8"/>
      <c r="S76" s="8"/>
      <c r="T76" s="17" t="e">
        <f t="shared" si="12"/>
        <v>#DIV/0!</v>
      </c>
    </row>
  </sheetData>
  <mergeCells count="8">
    <mergeCell ref="D39:T39"/>
    <mergeCell ref="B2:B9"/>
    <mergeCell ref="C2:C9"/>
    <mergeCell ref="D35:U35"/>
    <mergeCell ref="E1:G1"/>
    <mergeCell ref="I1:K1"/>
    <mergeCell ref="M1:O1"/>
    <mergeCell ref="Q1:S1"/>
  </mergeCells>
  <conditionalFormatting sqref="E2:H30 E32:H34 D35 E36:H38 D39">
    <cfRule type="cellIs" dxfId="567" priority="37" operator="greaterThan">
      <formula>12.3</formula>
    </cfRule>
    <cfRule type="cellIs" dxfId="566" priority="38" operator="between">
      <formula>11.75</formula>
      <formula>12.3</formula>
    </cfRule>
    <cfRule type="cellIs" dxfId="565" priority="39" operator="lessThan">
      <formula>11.75</formula>
    </cfRule>
  </conditionalFormatting>
  <conditionalFormatting sqref="H40">
    <cfRule type="cellIs" dxfId="564" priority="49" operator="greaterThan">
      <formula>12.3</formula>
    </cfRule>
    <cfRule type="cellIs" dxfId="563" priority="50" operator="between">
      <formula>11.75</formula>
      <formula>12.3</formula>
    </cfRule>
    <cfRule type="cellIs" dxfId="562" priority="51" operator="lessThan">
      <formula>11.75</formula>
    </cfRule>
  </conditionalFormatting>
  <conditionalFormatting sqref="I2:L30 I32:L34 I36:L38 I40:L40">
    <cfRule type="cellIs" dxfId="561" priority="40" operator="greaterThan">
      <formula>3.55</formula>
    </cfRule>
    <cfRule type="cellIs" dxfId="560" priority="41" operator="between">
      <formula>3.4</formula>
      <formula>3.55</formula>
    </cfRule>
    <cfRule type="cellIs" dxfId="559" priority="42" operator="lessThan">
      <formula>3.4</formula>
    </cfRule>
  </conditionalFormatting>
  <conditionalFormatting sqref="M17:O30 M32:O34 M36:O38">
    <cfRule type="cellIs" dxfId="558" priority="46" operator="greaterThan">
      <formula>8.35</formula>
    </cfRule>
    <cfRule type="cellIs" dxfId="557" priority="47" operator="between">
      <formula>8.2</formula>
      <formula>8.35</formula>
    </cfRule>
    <cfRule type="cellIs" dxfId="556" priority="48" operator="lessThan">
      <formula>8.2</formula>
    </cfRule>
  </conditionalFormatting>
  <conditionalFormatting sqref="M2:P16">
    <cfRule type="cellIs" dxfId="555" priority="73" operator="greaterThan">
      <formula>8.35</formula>
    </cfRule>
    <cfRule type="cellIs" dxfId="554" priority="74" operator="between">
      <formula>8.2</formula>
      <formula>8.35</formula>
    </cfRule>
    <cfRule type="cellIs" dxfId="553" priority="75" operator="lessThan">
      <formula>8.2</formula>
    </cfRule>
  </conditionalFormatting>
  <conditionalFormatting sqref="P17:P30 P32:P34 P36:P38 P40">
    <cfRule type="cellIs" dxfId="552" priority="55" operator="greaterThan">
      <formula>8.35</formula>
    </cfRule>
    <cfRule type="cellIs" dxfId="551" priority="56" operator="between">
      <formula>8.2</formula>
      <formula>8.35</formula>
    </cfRule>
    <cfRule type="cellIs" dxfId="550" priority="57" operator="lessThan">
      <formula>8.2</formula>
    </cfRule>
  </conditionalFormatting>
  <conditionalFormatting sqref="Q17:S30 Q32:S34 Q36:S38">
    <cfRule type="cellIs" dxfId="549" priority="43" operator="greaterThan">
      <formula>3.35</formula>
    </cfRule>
    <cfRule type="cellIs" dxfId="548" priority="44" operator="between">
      <formula>3.2</formula>
      <formula>3.35</formula>
    </cfRule>
    <cfRule type="cellIs" dxfId="547" priority="45" operator="lessThan">
      <formula>3.2</formula>
    </cfRule>
  </conditionalFormatting>
  <conditionalFormatting sqref="Q2:T16">
    <cfRule type="cellIs" dxfId="546" priority="76" operator="greaterThan">
      <formula>3.35</formula>
    </cfRule>
    <cfRule type="cellIs" dxfId="545" priority="77" operator="between">
      <formula>3.2</formula>
      <formula>3.35</formula>
    </cfRule>
    <cfRule type="cellIs" dxfId="544" priority="78" operator="lessThan">
      <formula>3.2</formula>
    </cfRule>
  </conditionalFormatting>
  <conditionalFormatting sqref="T17:T30 T32:T34 T36:T38 T40">
    <cfRule type="cellIs" dxfId="543" priority="58" operator="greaterThan">
      <formula>3.35</formula>
    </cfRule>
    <cfRule type="cellIs" dxfId="542" priority="59" operator="between">
      <formula>3.2</formula>
      <formula>3.35</formula>
    </cfRule>
    <cfRule type="cellIs" dxfId="541" priority="60" operator="lessThan">
      <formula>3.2</formula>
    </cfRule>
  </conditionalFormatting>
  <conditionalFormatting sqref="E31:H31">
    <cfRule type="cellIs" dxfId="540" priority="19" operator="greaterThan">
      <formula>12.3</formula>
    </cfRule>
    <cfRule type="cellIs" dxfId="539" priority="20" operator="between">
      <formula>11.75</formula>
      <formula>12.3</formula>
    </cfRule>
    <cfRule type="cellIs" dxfId="538" priority="21" operator="lessThan">
      <formula>11.75</formula>
    </cfRule>
  </conditionalFormatting>
  <conditionalFormatting sqref="I31:L31">
    <cfRule type="cellIs" dxfId="537" priority="22" operator="greaterThan">
      <formula>3.55</formula>
    </cfRule>
    <cfRule type="cellIs" dxfId="536" priority="23" operator="between">
      <formula>3.4</formula>
      <formula>3.55</formula>
    </cfRule>
    <cfRule type="cellIs" dxfId="535" priority="24" operator="lessThan">
      <formula>3.4</formula>
    </cfRule>
  </conditionalFormatting>
  <conditionalFormatting sqref="M31:O31">
    <cfRule type="cellIs" dxfId="534" priority="31" operator="greaterThan">
      <formula>8.35</formula>
    </cfRule>
    <cfRule type="cellIs" dxfId="533" priority="32" operator="between">
      <formula>8.2</formula>
      <formula>8.35</formula>
    </cfRule>
    <cfRule type="cellIs" dxfId="532" priority="33" operator="lessThan">
      <formula>8.2</formula>
    </cfRule>
  </conditionalFormatting>
  <conditionalFormatting sqref="P31">
    <cfRule type="cellIs" dxfId="531" priority="25" operator="greaterThan">
      <formula>8.35</formula>
    </cfRule>
    <cfRule type="cellIs" dxfId="530" priority="26" operator="between">
      <formula>8.2</formula>
      <formula>8.35</formula>
    </cfRule>
    <cfRule type="cellIs" dxfId="529" priority="27" operator="lessThan">
      <formula>8.2</formula>
    </cfRule>
  </conditionalFormatting>
  <conditionalFormatting sqref="Q31:S31">
    <cfRule type="cellIs" dxfId="528" priority="28" operator="greaterThan">
      <formula>3.35</formula>
    </cfRule>
    <cfRule type="cellIs" dxfId="527" priority="29" operator="between">
      <formula>3.2</formula>
      <formula>3.35</formula>
    </cfRule>
    <cfRule type="cellIs" dxfId="526" priority="30" operator="lessThan">
      <formula>3.2</formula>
    </cfRule>
  </conditionalFormatting>
  <conditionalFormatting sqref="T31">
    <cfRule type="cellIs" dxfId="525" priority="34" operator="greaterThan">
      <formula>3.35</formula>
    </cfRule>
    <cfRule type="cellIs" dxfId="524" priority="35" operator="between">
      <formula>3.2</formula>
      <formula>3.35</formula>
    </cfRule>
    <cfRule type="cellIs" dxfId="523" priority="36" operator="lessThan">
      <formula>3.2</formula>
    </cfRule>
  </conditionalFormatting>
  <conditionalFormatting sqref="E41:H76">
    <cfRule type="cellIs" dxfId="522" priority="1" operator="greaterThan">
      <formula>12.3</formula>
    </cfRule>
    <cfRule type="cellIs" dxfId="521" priority="2" operator="between">
      <formula>11.75</formula>
      <formula>12.3</formula>
    </cfRule>
    <cfRule type="cellIs" dxfId="520" priority="3" operator="lessThan">
      <formula>11.75</formula>
    </cfRule>
  </conditionalFormatting>
  <conditionalFormatting sqref="I41:L76">
    <cfRule type="cellIs" dxfId="519" priority="4" operator="greaterThan">
      <formula>3.55</formula>
    </cfRule>
    <cfRule type="cellIs" dxfId="518" priority="5" operator="between">
      <formula>3.4</formula>
      <formula>3.55</formula>
    </cfRule>
    <cfRule type="cellIs" dxfId="517" priority="6" operator="lessThan">
      <formula>3.4</formula>
    </cfRule>
  </conditionalFormatting>
  <conditionalFormatting sqref="M41:O76">
    <cfRule type="cellIs" dxfId="516" priority="10" operator="greaterThan">
      <formula>8.35</formula>
    </cfRule>
    <cfRule type="cellIs" dxfId="515" priority="11" operator="between">
      <formula>8.2</formula>
      <formula>8.35</formula>
    </cfRule>
    <cfRule type="cellIs" dxfId="514" priority="12" operator="lessThan">
      <formula>8.2</formula>
    </cfRule>
  </conditionalFormatting>
  <conditionalFormatting sqref="P41:P76">
    <cfRule type="cellIs" dxfId="513" priority="13" operator="greaterThan">
      <formula>8.35</formula>
    </cfRule>
    <cfRule type="cellIs" dxfId="512" priority="14" operator="between">
      <formula>8.2</formula>
      <formula>8.35</formula>
    </cfRule>
    <cfRule type="cellIs" dxfId="511" priority="15" operator="lessThan">
      <formula>8.2</formula>
    </cfRule>
  </conditionalFormatting>
  <conditionalFormatting sqref="Q41:S76">
    <cfRule type="cellIs" dxfId="510" priority="7" operator="greaterThan">
      <formula>3.35</formula>
    </cfRule>
    <cfRule type="cellIs" dxfId="509" priority="8" operator="between">
      <formula>3.2</formula>
      <formula>3.35</formula>
    </cfRule>
    <cfRule type="cellIs" dxfId="508" priority="9" operator="lessThan">
      <formula>3.2</formula>
    </cfRule>
  </conditionalFormatting>
  <conditionalFormatting sqref="T41:T76">
    <cfRule type="cellIs" dxfId="507" priority="16" operator="greaterThan">
      <formula>3.35</formula>
    </cfRule>
    <cfRule type="cellIs" dxfId="506" priority="17" operator="between">
      <formula>3.2</formula>
      <formula>3.35</formula>
    </cfRule>
    <cfRule type="cellIs" dxfId="505" priority="18" operator="lessThan">
      <formula>3.2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U42"/>
  <sheetViews>
    <sheetView zoomScale="60" zoomScaleNormal="60" workbookViewId="0">
      <selection activeCell="S41" sqref="S41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9" style="1" customWidth="1"/>
    <col min="21" max="16384" width="9.140625" style="1"/>
  </cols>
  <sheetData>
    <row r="1" spans="1:21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1" ht="20.100000000000001" customHeight="1" x14ac:dyDescent="0.25">
      <c r="A2" s="7">
        <v>1</v>
      </c>
      <c r="B2" s="144" t="s">
        <v>112</v>
      </c>
      <c r="C2" s="144" t="s">
        <v>113</v>
      </c>
      <c r="D2" s="16" t="s">
        <v>114</v>
      </c>
      <c r="E2" s="9">
        <v>10.75</v>
      </c>
      <c r="F2" s="9">
        <v>12.72</v>
      </c>
      <c r="G2" s="9">
        <v>12.43</v>
      </c>
      <c r="H2" s="21">
        <f>AVERAGE(E2:G2)</f>
        <v>11.966666666666667</v>
      </c>
      <c r="I2" s="14">
        <v>2.4500000000000002</v>
      </c>
      <c r="J2" s="14">
        <v>3.84</v>
      </c>
      <c r="K2" s="14">
        <v>3.76</v>
      </c>
      <c r="L2" s="19">
        <f>AVERAGE(I2:K2)</f>
        <v>3.35</v>
      </c>
      <c r="M2" s="15">
        <v>8.34</v>
      </c>
      <c r="N2" s="15">
        <v>8.92</v>
      </c>
      <c r="O2" s="15">
        <v>8.69</v>
      </c>
      <c r="P2" s="19">
        <f>AVERAGE(M2:O2)</f>
        <v>8.6499999999999986</v>
      </c>
      <c r="Q2" s="8">
        <v>3.02</v>
      </c>
      <c r="R2" s="8">
        <v>3.41</v>
      </c>
      <c r="S2" s="8">
        <v>3.32</v>
      </c>
      <c r="T2" s="17">
        <f>AVERAGE(Q2:S2)</f>
        <v>3.25</v>
      </c>
      <c r="U2" s="1" t="s">
        <v>167</v>
      </c>
    </row>
    <row r="3" spans="1:21" ht="20.100000000000001" customHeight="1" x14ac:dyDescent="0.25">
      <c r="A3" s="7">
        <v>2</v>
      </c>
      <c r="B3" s="145"/>
      <c r="C3" s="145"/>
      <c r="D3" s="16" t="s">
        <v>115</v>
      </c>
      <c r="E3" s="9">
        <v>12.45</v>
      </c>
      <c r="F3" s="9">
        <v>11.02</v>
      </c>
      <c r="G3" s="9">
        <v>10.96</v>
      </c>
      <c r="H3" s="21">
        <f t="shared" ref="H3:H19" si="0">AVERAGE(E3:G3)</f>
        <v>11.476666666666667</v>
      </c>
      <c r="I3" s="14">
        <v>3.68</v>
      </c>
      <c r="J3" s="14">
        <v>2.37</v>
      </c>
      <c r="K3" s="14">
        <v>2.75</v>
      </c>
      <c r="L3" s="19">
        <f t="shared" ref="L3:L19" si="1">AVERAGE(I3:K3)</f>
        <v>2.9333333333333336</v>
      </c>
      <c r="M3" s="15">
        <v>8.83</v>
      </c>
      <c r="N3" s="15">
        <v>8.67</v>
      </c>
      <c r="O3" s="15">
        <v>8.26</v>
      </c>
      <c r="P3" s="19">
        <f t="shared" ref="P3:P19" si="2">AVERAGE(M3:O3)</f>
        <v>8.586666666666666</v>
      </c>
      <c r="Q3" s="8">
        <v>3.39</v>
      </c>
      <c r="R3" s="8">
        <v>3.12</v>
      </c>
      <c r="S3" s="8">
        <v>2.94</v>
      </c>
      <c r="T3" s="17">
        <f t="shared" ref="T3:T19" si="3">AVERAGE(Q3:S3)</f>
        <v>3.15</v>
      </c>
      <c r="U3" s="1" t="s">
        <v>166</v>
      </c>
    </row>
    <row r="4" spans="1:21" ht="20.100000000000001" customHeight="1" x14ac:dyDescent="0.25">
      <c r="A4" s="7">
        <v>3</v>
      </c>
      <c r="B4" s="145"/>
      <c r="C4" s="145"/>
      <c r="D4" s="16" t="s">
        <v>116</v>
      </c>
      <c r="E4" s="9">
        <v>11.98</v>
      </c>
      <c r="F4" s="9">
        <v>11.9</v>
      </c>
      <c r="G4" s="9">
        <v>11.53</v>
      </c>
      <c r="H4" s="21">
        <f t="shared" si="0"/>
        <v>11.803333333333335</v>
      </c>
      <c r="I4" s="14">
        <v>3.42</v>
      </c>
      <c r="J4" s="14">
        <v>3.36</v>
      </c>
      <c r="K4" s="14">
        <v>3.17</v>
      </c>
      <c r="L4" s="19">
        <f t="shared" si="1"/>
        <v>3.3166666666666664</v>
      </c>
      <c r="M4" s="15">
        <v>8.6199999999999992</v>
      </c>
      <c r="N4" s="15">
        <v>8.58</v>
      </c>
      <c r="O4" s="15">
        <v>8.41</v>
      </c>
      <c r="P4" s="19">
        <f t="shared" si="2"/>
        <v>8.5366666666666671</v>
      </c>
      <c r="Q4" s="8">
        <v>3.29</v>
      </c>
      <c r="R4" s="8">
        <v>3.04</v>
      </c>
      <c r="S4" s="8">
        <v>2.91</v>
      </c>
      <c r="T4" s="17">
        <f t="shared" si="3"/>
        <v>3.08</v>
      </c>
    </row>
    <row r="5" spans="1:21" ht="20.100000000000001" customHeight="1" x14ac:dyDescent="0.25">
      <c r="A5" s="7">
        <v>4</v>
      </c>
      <c r="B5" s="145"/>
      <c r="C5" s="145"/>
      <c r="D5" s="16" t="s">
        <v>117</v>
      </c>
      <c r="E5" s="9">
        <v>12.06</v>
      </c>
      <c r="F5" s="9">
        <v>12.69</v>
      </c>
      <c r="G5" s="9"/>
      <c r="H5" s="21">
        <f t="shared" si="0"/>
        <v>12.375</v>
      </c>
      <c r="I5" s="14">
        <v>3.64</v>
      </c>
      <c r="J5" s="14">
        <v>4.2699999999999996</v>
      </c>
      <c r="K5" s="14"/>
      <c r="L5" s="19">
        <f t="shared" si="1"/>
        <v>3.9550000000000001</v>
      </c>
      <c r="M5" s="15">
        <v>8.4600000000000009</v>
      </c>
      <c r="N5" s="15">
        <v>8.42</v>
      </c>
      <c r="O5" s="15"/>
      <c r="P5" s="19">
        <f t="shared" si="2"/>
        <v>8.4400000000000013</v>
      </c>
      <c r="Q5" s="8">
        <v>3.26</v>
      </c>
      <c r="R5" s="8">
        <v>3.2</v>
      </c>
      <c r="S5" s="8"/>
      <c r="T5" s="17">
        <f t="shared" si="3"/>
        <v>3.23</v>
      </c>
    </row>
    <row r="6" spans="1:21" ht="20.100000000000001" customHeight="1" x14ac:dyDescent="0.25">
      <c r="A6" s="7">
        <v>5</v>
      </c>
      <c r="B6" s="145"/>
      <c r="C6" s="145"/>
      <c r="D6" s="16" t="s">
        <v>118</v>
      </c>
      <c r="E6" s="9">
        <v>10.039999999999999</v>
      </c>
      <c r="F6" s="9">
        <v>11.82</v>
      </c>
      <c r="G6" s="9">
        <v>12.86</v>
      </c>
      <c r="H6" s="21">
        <f t="shared" si="0"/>
        <v>11.573333333333332</v>
      </c>
      <c r="I6" s="14">
        <v>2.93</v>
      </c>
      <c r="J6" s="14">
        <v>3.59</v>
      </c>
      <c r="K6" s="14">
        <v>4.83</v>
      </c>
      <c r="L6" s="19">
        <f t="shared" si="1"/>
        <v>3.7833333333333332</v>
      </c>
      <c r="M6" s="15">
        <v>7.19</v>
      </c>
      <c r="N6" s="15">
        <v>8.25</v>
      </c>
      <c r="O6" s="15">
        <v>8.06</v>
      </c>
      <c r="P6" s="19">
        <f t="shared" si="2"/>
        <v>7.833333333333333</v>
      </c>
      <c r="Q6" s="8">
        <v>2.69</v>
      </c>
      <c r="R6" s="8">
        <v>3.06</v>
      </c>
      <c r="S6" s="8">
        <v>3.02</v>
      </c>
      <c r="T6" s="17">
        <f t="shared" si="3"/>
        <v>2.9233333333333333</v>
      </c>
    </row>
    <row r="7" spans="1:21" ht="20.100000000000001" customHeight="1" x14ac:dyDescent="0.25">
      <c r="A7" s="7">
        <v>6</v>
      </c>
      <c r="B7" s="145"/>
      <c r="C7" s="145"/>
      <c r="D7" s="16" t="s">
        <v>119</v>
      </c>
      <c r="E7" s="9">
        <v>11.62</v>
      </c>
      <c r="F7" s="9">
        <v>11.66</v>
      </c>
      <c r="G7" s="9">
        <v>11.84</v>
      </c>
      <c r="H7" s="21">
        <f t="shared" si="0"/>
        <v>11.706666666666669</v>
      </c>
      <c r="I7" s="14">
        <v>3.27</v>
      </c>
      <c r="J7" s="14">
        <v>3.24</v>
      </c>
      <c r="K7" s="14">
        <v>3.42</v>
      </c>
      <c r="L7" s="19">
        <f t="shared" si="1"/>
        <v>3.31</v>
      </c>
      <c r="M7" s="15">
        <v>8.4</v>
      </c>
      <c r="N7" s="15">
        <v>8.43</v>
      </c>
      <c r="O7" s="15">
        <v>8.4499999999999993</v>
      </c>
      <c r="P7" s="19">
        <f t="shared" si="2"/>
        <v>8.4266666666666659</v>
      </c>
      <c r="Q7" s="8">
        <v>3.07</v>
      </c>
      <c r="R7" s="8">
        <v>3.1</v>
      </c>
      <c r="S7" s="8">
        <v>3.11</v>
      </c>
      <c r="T7" s="17">
        <f t="shared" si="3"/>
        <v>3.0933333333333333</v>
      </c>
    </row>
    <row r="8" spans="1:21" ht="20.100000000000001" customHeight="1" x14ac:dyDescent="0.25">
      <c r="A8" s="7">
        <v>7</v>
      </c>
      <c r="B8" s="145"/>
      <c r="C8" s="145"/>
      <c r="D8" s="16" t="s">
        <v>120</v>
      </c>
      <c r="E8" s="9">
        <v>11.82</v>
      </c>
      <c r="F8" s="9">
        <v>12.1</v>
      </c>
      <c r="G8" s="9">
        <v>12</v>
      </c>
      <c r="H8" s="21">
        <f t="shared" si="0"/>
        <v>11.973333333333334</v>
      </c>
      <c r="I8" s="14">
        <v>3.44</v>
      </c>
      <c r="J8" s="14">
        <v>3.52</v>
      </c>
      <c r="K8" s="14">
        <v>3.64</v>
      </c>
      <c r="L8" s="19">
        <f t="shared" si="1"/>
        <v>3.5333333333333332</v>
      </c>
      <c r="M8" s="15">
        <v>8.4</v>
      </c>
      <c r="N8" s="15">
        <v>8.58</v>
      </c>
      <c r="O8" s="15">
        <v>8.36</v>
      </c>
      <c r="P8" s="19">
        <f t="shared" si="2"/>
        <v>8.4466666666666672</v>
      </c>
      <c r="Q8" s="8">
        <v>3.24</v>
      </c>
      <c r="R8" s="8">
        <v>3.2</v>
      </c>
      <c r="S8" s="8">
        <v>3.14</v>
      </c>
      <c r="T8" s="17">
        <f t="shared" si="3"/>
        <v>3.1933333333333334</v>
      </c>
    </row>
    <row r="9" spans="1:21" ht="20.100000000000001" customHeight="1" x14ac:dyDescent="0.25">
      <c r="A9" s="7">
        <v>8</v>
      </c>
      <c r="B9" s="145"/>
      <c r="C9" s="145"/>
      <c r="D9" s="16" t="s">
        <v>121</v>
      </c>
      <c r="E9" s="9">
        <v>11.78</v>
      </c>
      <c r="F9" s="9">
        <v>12.51</v>
      </c>
      <c r="G9" s="9">
        <v>12.21</v>
      </c>
      <c r="H9" s="21">
        <f t="shared" si="0"/>
        <v>12.166666666666666</v>
      </c>
      <c r="I9" s="14">
        <v>3.52</v>
      </c>
      <c r="J9" s="14">
        <v>3.99</v>
      </c>
      <c r="K9" s="14">
        <v>4.0199999999999996</v>
      </c>
      <c r="L9" s="19">
        <f t="shared" si="1"/>
        <v>3.8433333333333333</v>
      </c>
      <c r="M9" s="15">
        <v>8.33</v>
      </c>
      <c r="N9" s="15">
        <v>8.56</v>
      </c>
      <c r="O9" s="15">
        <v>8.2100000000000009</v>
      </c>
      <c r="P9" s="19">
        <f t="shared" si="2"/>
        <v>8.3666666666666671</v>
      </c>
      <c r="Q9" s="8">
        <v>3.2</v>
      </c>
      <c r="R9" s="8">
        <v>3.26</v>
      </c>
      <c r="S9" s="8">
        <v>3.16</v>
      </c>
      <c r="T9" s="17">
        <f t="shared" si="3"/>
        <v>3.206666666666667</v>
      </c>
    </row>
    <row r="10" spans="1:21" ht="20.100000000000001" customHeight="1" x14ac:dyDescent="0.25">
      <c r="A10" s="7">
        <v>9</v>
      </c>
      <c r="B10" s="145"/>
      <c r="C10" s="28"/>
      <c r="D10" s="16" t="s">
        <v>122</v>
      </c>
      <c r="E10" s="9">
        <v>12.24</v>
      </c>
      <c r="F10" s="9">
        <v>12.42</v>
      </c>
      <c r="G10" s="9">
        <v>12.36</v>
      </c>
      <c r="H10" s="21">
        <f t="shared" si="0"/>
        <v>12.339999999999998</v>
      </c>
      <c r="I10" s="14">
        <v>3.91</v>
      </c>
      <c r="J10" s="14">
        <v>3.97</v>
      </c>
      <c r="K10" s="14">
        <v>4.0199999999999996</v>
      </c>
      <c r="L10" s="19">
        <f t="shared" si="1"/>
        <v>3.9666666666666668</v>
      </c>
      <c r="M10" s="15">
        <v>8.39</v>
      </c>
      <c r="N10" s="15">
        <v>8.4499999999999993</v>
      </c>
      <c r="O10" s="15">
        <v>8.34</v>
      </c>
      <c r="P10" s="19">
        <f t="shared" si="2"/>
        <v>8.3933333333333326</v>
      </c>
      <c r="Q10" s="8">
        <v>3.15</v>
      </c>
      <c r="R10" s="8">
        <v>3.13</v>
      </c>
      <c r="S10" s="8">
        <v>3.09</v>
      </c>
      <c r="T10" s="17">
        <f t="shared" si="3"/>
        <v>3.1233333333333331</v>
      </c>
    </row>
    <row r="11" spans="1:21" ht="20.100000000000001" customHeight="1" x14ac:dyDescent="0.25">
      <c r="A11" s="7">
        <v>10</v>
      </c>
      <c r="B11" s="28"/>
      <c r="C11" s="28"/>
      <c r="D11" s="16" t="s">
        <v>123</v>
      </c>
      <c r="E11" s="9">
        <v>11.97</v>
      </c>
      <c r="F11" s="9">
        <v>12.09</v>
      </c>
      <c r="G11" s="9">
        <v>11.97</v>
      </c>
      <c r="H11" s="21">
        <f t="shared" si="0"/>
        <v>12.01</v>
      </c>
      <c r="I11" s="14">
        <v>3.64</v>
      </c>
      <c r="J11" s="14">
        <v>3.45</v>
      </c>
      <c r="K11" s="14">
        <v>3.43</v>
      </c>
      <c r="L11" s="19">
        <f t="shared" si="1"/>
        <v>3.5066666666666664</v>
      </c>
      <c r="M11" s="15">
        <v>8.3800000000000008</v>
      </c>
      <c r="N11" s="15">
        <v>8.68</v>
      </c>
      <c r="O11" s="15">
        <v>8.57</v>
      </c>
      <c r="P11" s="19">
        <f t="shared" si="2"/>
        <v>8.5433333333333348</v>
      </c>
      <c r="Q11" s="8">
        <v>3.01</v>
      </c>
      <c r="R11" s="8">
        <v>3.28</v>
      </c>
      <c r="S11" s="8">
        <v>3.22</v>
      </c>
      <c r="T11" s="17">
        <f t="shared" si="3"/>
        <v>3.17</v>
      </c>
    </row>
    <row r="12" spans="1:21" ht="20.100000000000001" customHeight="1" x14ac:dyDescent="0.25">
      <c r="A12" s="7">
        <v>11</v>
      </c>
      <c r="B12" s="28"/>
      <c r="C12" s="28"/>
      <c r="D12" s="16" t="s">
        <v>124</v>
      </c>
      <c r="E12" s="9">
        <v>11.13</v>
      </c>
      <c r="F12" s="9">
        <v>11.55</v>
      </c>
      <c r="G12" s="9">
        <v>11.35</v>
      </c>
      <c r="H12" s="21">
        <f t="shared" si="0"/>
        <v>11.343333333333334</v>
      </c>
      <c r="I12" s="14">
        <v>3.19</v>
      </c>
      <c r="J12" s="14">
        <v>3.35</v>
      </c>
      <c r="K12" s="14">
        <v>3.31</v>
      </c>
      <c r="L12" s="19">
        <f t="shared" si="1"/>
        <v>3.2833333333333332</v>
      </c>
      <c r="M12" s="15">
        <v>7.97</v>
      </c>
      <c r="N12" s="15">
        <v>8.23</v>
      </c>
      <c r="O12" s="15">
        <v>8.09</v>
      </c>
      <c r="P12" s="19">
        <f t="shared" si="2"/>
        <v>8.0966666666666658</v>
      </c>
      <c r="Q12" s="8">
        <v>2.94</v>
      </c>
      <c r="R12" s="8">
        <v>3.1</v>
      </c>
      <c r="S12" s="8">
        <v>3.01</v>
      </c>
      <c r="T12" s="17">
        <f t="shared" si="3"/>
        <v>3.0166666666666671</v>
      </c>
    </row>
    <row r="13" spans="1:21" ht="20.100000000000001" customHeight="1" x14ac:dyDescent="0.25">
      <c r="A13" s="7">
        <v>12</v>
      </c>
      <c r="B13" s="28"/>
      <c r="C13" s="28"/>
      <c r="D13" s="16" t="s">
        <v>125</v>
      </c>
      <c r="E13" s="9">
        <v>11.77</v>
      </c>
      <c r="F13" s="9">
        <v>11.95</v>
      </c>
      <c r="G13" s="9">
        <v>11.17</v>
      </c>
      <c r="H13" s="21">
        <f t="shared" si="0"/>
        <v>11.63</v>
      </c>
      <c r="I13" s="14">
        <v>3.39</v>
      </c>
      <c r="J13" s="14">
        <v>3.51</v>
      </c>
      <c r="K13" s="14">
        <v>3.01</v>
      </c>
      <c r="L13" s="19">
        <f t="shared" si="1"/>
        <v>3.3033333333333332</v>
      </c>
      <c r="M13" s="15">
        <v>8.3699999999999992</v>
      </c>
      <c r="N13" s="15">
        <v>8.4700000000000006</v>
      </c>
      <c r="O13" s="15">
        <v>8.16</v>
      </c>
      <c r="P13" s="19">
        <f t="shared" si="2"/>
        <v>8.3333333333333339</v>
      </c>
      <c r="Q13" s="8">
        <v>3.12</v>
      </c>
      <c r="R13" s="8">
        <v>3.18</v>
      </c>
      <c r="S13" s="8">
        <v>3.02</v>
      </c>
      <c r="T13" s="17">
        <f t="shared" si="3"/>
        <v>3.1066666666666669</v>
      </c>
    </row>
    <row r="14" spans="1:21" ht="20.100000000000001" customHeight="1" x14ac:dyDescent="0.25">
      <c r="A14" s="7">
        <v>13</v>
      </c>
      <c r="B14" s="28"/>
      <c r="C14" s="28"/>
      <c r="D14" s="16" t="s">
        <v>104</v>
      </c>
      <c r="E14" s="9">
        <v>11.57</v>
      </c>
      <c r="F14" s="9">
        <v>12.25</v>
      </c>
      <c r="G14" s="9">
        <v>12.55</v>
      </c>
      <c r="H14" s="21">
        <f t="shared" si="0"/>
        <v>12.123333333333335</v>
      </c>
      <c r="I14" s="14">
        <v>3.25</v>
      </c>
      <c r="J14" s="14">
        <v>3.83</v>
      </c>
      <c r="K14" s="14">
        <v>4.2300000000000004</v>
      </c>
      <c r="L14" s="19">
        <f t="shared" si="1"/>
        <v>3.77</v>
      </c>
      <c r="M14" s="15">
        <v>8.31</v>
      </c>
      <c r="N14" s="15">
        <v>8.4700000000000006</v>
      </c>
      <c r="O14" s="15">
        <v>8.39</v>
      </c>
      <c r="P14" s="19">
        <f t="shared" si="2"/>
        <v>8.39</v>
      </c>
      <c r="Q14" s="8">
        <v>3.06</v>
      </c>
      <c r="R14" s="8">
        <v>3.1</v>
      </c>
      <c r="S14" s="8">
        <v>3.04</v>
      </c>
      <c r="T14" s="17">
        <f t="shared" si="3"/>
        <v>3.0666666666666664</v>
      </c>
    </row>
    <row r="15" spans="1:21" ht="20.100000000000001" customHeight="1" x14ac:dyDescent="0.25">
      <c r="A15" s="7">
        <v>14</v>
      </c>
      <c r="B15" s="28"/>
      <c r="C15" s="28"/>
      <c r="D15" s="16" t="s">
        <v>126</v>
      </c>
      <c r="E15" s="9">
        <v>12.15</v>
      </c>
      <c r="F15" s="9">
        <v>12.33</v>
      </c>
      <c r="G15" s="9">
        <v>12.31</v>
      </c>
      <c r="H15" s="21">
        <f t="shared" si="0"/>
        <v>12.263333333333334</v>
      </c>
      <c r="I15" s="14">
        <v>3.57</v>
      </c>
      <c r="J15" s="14">
        <v>3.68</v>
      </c>
      <c r="K15" s="14">
        <v>3.73</v>
      </c>
      <c r="L15" s="19">
        <f t="shared" si="1"/>
        <v>3.66</v>
      </c>
      <c r="M15" s="15">
        <v>8.6199999999999992</v>
      </c>
      <c r="N15" s="15">
        <v>8.6999999999999993</v>
      </c>
      <c r="O15" s="15">
        <v>8.6300000000000008</v>
      </c>
      <c r="P15" s="19">
        <f t="shared" si="2"/>
        <v>8.65</v>
      </c>
      <c r="Q15" s="8">
        <v>3.32</v>
      </c>
      <c r="R15" s="8">
        <v>3.33</v>
      </c>
      <c r="S15" s="8">
        <v>3.31</v>
      </c>
      <c r="T15" s="17">
        <f t="shared" si="3"/>
        <v>3.3200000000000003</v>
      </c>
    </row>
    <row r="16" spans="1:21" ht="20.100000000000001" customHeight="1" x14ac:dyDescent="0.25">
      <c r="A16" s="7">
        <v>15</v>
      </c>
      <c r="B16" s="28"/>
      <c r="C16" s="28"/>
      <c r="D16" s="16" t="s">
        <v>127</v>
      </c>
      <c r="E16" s="9">
        <v>11.95</v>
      </c>
      <c r="F16" s="9">
        <v>11.83</v>
      </c>
      <c r="G16" s="9">
        <v>11.98</v>
      </c>
      <c r="H16" s="21">
        <f t="shared" si="0"/>
        <v>11.920000000000002</v>
      </c>
      <c r="I16" s="14">
        <v>3.66</v>
      </c>
      <c r="J16" s="14">
        <v>3.55</v>
      </c>
      <c r="K16" s="14">
        <v>3.68</v>
      </c>
      <c r="L16" s="19">
        <f t="shared" si="1"/>
        <v>3.6300000000000003</v>
      </c>
      <c r="M16" s="15">
        <v>8.26</v>
      </c>
      <c r="N16" s="15">
        <v>8.27</v>
      </c>
      <c r="O16" s="15">
        <v>8.27</v>
      </c>
      <c r="P16" s="19">
        <f t="shared" si="2"/>
        <v>8.2666666666666675</v>
      </c>
      <c r="Q16" s="8">
        <v>3.04</v>
      </c>
      <c r="R16" s="8">
        <v>3</v>
      </c>
      <c r="S16" s="8">
        <v>3.02</v>
      </c>
      <c r="T16" s="17">
        <f t="shared" si="3"/>
        <v>3.02</v>
      </c>
    </row>
    <row r="17" spans="1:21" ht="20.100000000000001" customHeight="1" x14ac:dyDescent="0.25">
      <c r="A17" s="7">
        <v>16</v>
      </c>
      <c r="B17" s="28"/>
      <c r="C17" s="28"/>
      <c r="D17" s="16" t="s">
        <v>129</v>
      </c>
      <c r="E17" s="9">
        <v>11.52</v>
      </c>
      <c r="F17" s="9">
        <v>11.23</v>
      </c>
      <c r="G17" s="9">
        <v>11.18</v>
      </c>
      <c r="H17" s="21">
        <f t="shared" si="0"/>
        <v>11.31</v>
      </c>
      <c r="I17" s="14">
        <v>3.34</v>
      </c>
      <c r="J17" s="14">
        <v>3.24</v>
      </c>
      <c r="K17" s="14">
        <v>3.18</v>
      </c>
      <c r="L17" s="19">
        <f t="shared" si="1"/>
        <v>3.2533333333333334</v>
      </c>
      <c r="M17" s="15">
        <v>8.2100000000000009</v>
      </c>
      <c r="N17" s="15">
        <v>8.0399999999999991</v>
      </c>
      <c r="O17" s="15">
        <v>8.0299999999999994</v>
      </c>
      <c r="P17" s="19">
        <f t="shared" si="2"/>
        <v>8.0933333333333337</v>
      </c>
      <c r="Q17" s="8">
        <v>3.09</v>
      </c>
      <c r="R17" s="8">
        <v>2.95</v>
      </c>
      <c r="S17" s="8">
        <v>2.94</v>
      </c>
      <c r="T17" s="17">
        <f t="shared" si="3"/>
        <v>2.9933333333333336</v>
      </c>
    </row>
    <row r="18" spans="1:21" ht="20.100000000000001" customHeight="1" x14ac:dyDescent="0.25">
      <c r="A18" s="7">
        <v>17</v>
      </c>
      <c r="B18" s="28"/>
      <c r="C18" s="28"/>
      <c r="D18" s="16" t="s">
        <v>128</v>
      </c>
      <c r="E18" s="9">
        <v>11.9</v>
      </c>
      <c r="F18" s="9">
        <v>11.89</v>
      </c>
      <c r="G18" s="9">
        <v>11.9</v>
      </c>
      <c r="H18" s="21">
        <f t="shared" si="0"/>
        <v>11.896666666666667</v>
      </c>
      <c r="I18" s="14">
        <v>3.55</v>
      </c>
      <c r="J18" s="14">
        <v>3.47</v>
      </c>
      <c r="K18" s="14">
        <v>3.53</v>
      </c>
      <c r="L18" s="19">
        <f t="shared" si="1"/>
        <v>3.5166666666666662</v>
      </c>
      <c r="M18" s="15">
        <v>8.3699999999999992</v>
      </c>
      <c r="N18" s="15">
        <v>8.44</v>
      </c>
      <c r="O18" s="15">
        <v>8.3800000000000008</v>
      </c>
      <c r="P18" s="19">
        <f t="shared" si="2"/>
        <v>8.3966666666666665</v>
      </c>
      <c r="Q18" s="8">
        <v>3.18</v>
      </c>
      <c r="R18" s="8">
        <v>3.18</v>
      </c>
      <c r="S18" s="8">
        <v>3.18</v>
      </c>
      <c r="T18" s="17">
        <f t="shared" si="3"/>
        <v>3.18</v>
      </c>
    </row>
    <row r="19" spans="1:21" ht="20.100000000000001" customHeight="1" x14ac:dyDescent="0.25">
      <c r="A19" s="7">
        <v>18</v>
      </c>
      <c r="B19" s="28"/>
      <c r="C19" s="28"/>
      <c r="D19" s="16" t="s">
        <v>8</v>
      </c>
      <c r="E19" s="9">
        <v>12.7</v>
      </c>
      <c r="F19" s="9">
        <v>11.89</v>
      </c>
      <c r="G19" s="9"/>
      <c r="H19" s="21">
        <f t="shared" si="0"/>
        <v>12.295</v>
      </c>
      <c r="I19" s="14">
        <v>4.3</v>
      </c>
      <c r="J19" s="14">
        <v>3.24</v>
      </c>
      <c r="K19" s="14"/>
      <c r="L19" s="19">
        <f t="shared" si="1"/>
        <v>3.77</v>
      </c>
      <c r="M19" s="15">
        <v>8.48</v>
      </c>
      <c r="N19" s="15">
        <v>8.69</v>
      </c>
      <c r="O19" s="15"/>
      <c r="P19" s="19">
        <f t="shared" si="2"/>
        <v>8.5850000000000009</v>
      </c>
      <c r="Q19" s="8">
        <v>3.01</v>
      </c>
      <c r="R19" s="8">
        <v>3.11</v>
      </c>
      <c r="S19" s="8"/>
      <c r="T19" s="17">
        <f t="shared" si="3"/>
        <v>3.0599999999999996</v>
      </c>
    </row>
    <row r="20" spans="1:21" ht="20.100000000000001" customHeight="1" x14ac:dyDescent="0.25">
      <c r="A20" s="7">
        <v>19</v>
      </c>
      <c r="B20" s="28"/>
      <c r="C20" s="28"/>
      <c r="D20" s="70"/>
      <c r="E20" s="71"/>
      <c r="F20" s="71"/>
      <c r="G20" s="71"/>
      <c r="H20" s="71"/>
      <c r="I20" s="72"/>
      <c r="J20" s="72"/>
      <c r="K20" s="72"/>
      <c r="L20" s="72"/>
      <c r="M20" s="72"/>
      <c r="N20" s="72"/>
      <c r="O20" s="72"/>
      <c r="P20" s="72"/>
      <c r="Q20" s="73"/>
      <c r="R20" s="73"/>
      <c r="S20" s="73"/>
      <c r="T20" s="73"/>
    </row>
    <row r="21" spans="1:21" ht="20.100000000000001" customHeight="1" x14ac:dyDescent="0.25">
      <c r="A21" s="7">
        <f>A20+1</f>
        <v>20</v>
      </c>
      <c r="B21" s="28"/>
      <c r="C21" s="28"/>
      <c r="D21" s="16" t="s">
        <v>173</v>
      </c>
      <c r="E21" s="9">
        <v>11.69</v>
      </c>
      <c r="F21" s="9">
        <v>10.55</v>
      </c>
      <c r="G21" s="9"/>
      <c r="H21" s="21">
        <f t="shared" ref="H21:H42" si="4">AVERAGE(E21:G21)</f>
        <v>11.120000000000001</v>
      </c>
      <c r="I21" s="14">
        <v>3.29</v>
      </c>
      <c r="J21" s="14">
        <v>2.08</v>
      </c>
      <c r="K21" s="14"/>
      <c r="L21" s="19">
        <f t="shared" ref="L21:L42" si="5">AVERAGE(I21:K21)</f>
        <v>2.6850000000000001</v>
      </c>
      <c r="M21" s="15">
        <v>8.44</v>
      </c>
      <c r="N21" s="15">
        <v>8.4600000000000009</v>
      </c>
      <c r="O21" s="15"/>
      <c r="P21" s="19">
        <f t="shared" ref="P21:P42" si="6">AVERAGE(M21:O21)</f>
        <v>8.4499999999999993</v>
      </c>
      <c r="Q21" s="8">
        <v>3.09</v>
      </c>
      <c r="R21" s="8">
        <v>3.11</v>
      </c>
      <c r="S21" s="8"/>
      <c r="T21" s="17">
        <f t="shared" ref="T21:T42" si="7">AVERAGE(Q21:S21)</f>
        <v>3.0999999999999996</v>
      </c>
      <c r="U21" s="1" t="s">
        <v>171</v>
      </c>
    </row>
    <row r="22" spans="1:21" ht="20.100000000000001" customHeight="1" x14ac:dyDescent="0.25">
      <c r="A22" s="7">
        <f t="shared" ref="A22:A42" si="8">+A21+1</f>
        <v>21</v>
      </c>
      <c r="B22" s="28"/>
      <c r="C22" s="28"/>
      <c r="D22" s="16" t="s">
        <v>116</v>
      </c>
      <c r="E22" s="9">
        <v>11.12</v>
      </c>
      <c r="F22" s="9">
        <v>12.42</v>
      </c>
      <c r="G22" s="9"/>
      <c r="H22" s="21">
        <f t="shared" si="4"/>
        <v>11.77</v>
      </c>
      <c r="I22" s="14">
        <v>3.04</v>
      </c>
      <c r="J22" s="14">
        <v>3.87</v>
      </c>
      <c r="K22" s="14"/>
      <c r="L22" s="19">
        <f t="shared" si="5"/>
        <v>3.4550000000000001</v>
      </c>
      <c r="M22" s="15">
        <v>8.1</v>
      </c>
      <c r="N22" s="15">
        <v>8.5500000000000007</v>
      </c>
      <c r="O22" s="15"/>
      <c r="P22" s="19">
        <f t="shared" si="6"/>
        <v>8.3249999999999993</v>
      </c>
      <c r="Q22" s="8">
        <v>2.99</v>
      </c>
      <c r="R22" s="8">
        <v>3.2</v>
      </c>
      <c r="S22" s="8"/>
      <c r="T22" s="17">
        <f t="shared" si="7"/>
        <v>3.0950000000000002</v>
      </c>
      <c r="U22" s="1" t="s">
        <v>172</v>
      </c>
    </row>
    <row r="23" spans="1:21" ht="20.100000000000001" customHeight="1" x14ac:dyDescent="0.25">
      <c r="A23" s="7">
        <f t="shared" si="8"/>
        <v>22</v>
      </c>
      <c r="B23" s="28"/>
      <c r="C23" s="28"/>
      <c r="D23" s="16" t="s">
        <v>119</v>
      </c>
      <c r="E23" s="9">
        <v>11.8</v>
      </c>
      <c r="F23" s="9">
        <v>11.48</v>
      </c>
      <c r="G23" s="9"/>
      <c r="H23" s="21">
        <f t="shared" si="4"/>
        <v>11.64</v>
      </c>
      <c r="I23" s="14">
        <v>3.16</v>
      </c>
      <c r="J23" s="14">
        <v>2.98</v>
      </c>
      <c r="K23" s="14"/>
      <c r="L23" s="19">
        <f t="shared" si="5"/>
        <v>3.0700000000000003</v>
      </c>
      <c r="M23" s="15">
        <v>8.61</v>
      </c>
      <c r="N23" s="15">
        <v>8.5</v>
      </c>
      <c r="O23" s="15"/>
      <c r="P23" s="19">
        <f t="shared" si="6"/>
        <v>8.5549999999999997</v>
      </c>
      <c r="Q23" s="8">
        <v>3.18</v>
      </c>
      <c r="R23" s="8">
        <v>3.2</v>
      </c>
      <c r="S23" s="8"/>
      <c r="T23" s="17">
        <f t="shared" si="7"/>
        <v>3.1900000000000004</v>
      </c>
    </row>
    <row r="24" spans="1:21" ht="20.100000000000001" customHeight="1" x14ac:dyDescent="0.25">
      <c r="A24" s="7">
        <f t="shared" si="8"/>
        <v>23</v>
      </c>
      <c r="B24" s="28"/>
      <c r="C24" s="28"/>
      <c r="D24" s="16" t="s">
        <v>124</v>
      </c>
      <c r="E24" s="9">
        <v>11.31</v>
      </c>
      <c r="F24" s="9"/>
      <c r="G24" s="9"/>
      <c r="H24" s="21">
        <f t="shared" si="4"/>
        <v>11.31</v>
      </c>
      <c r="I24" s="14">
        <v>3.21</v>
      </c>
      <c r="J24" s="14"/>
      <c r="K24" s="14"/>
      <c r="L24" s="19">
        <f t="shared" si="5"/>
        <v>3.21</v>
      </c>
      <c r="M24" s="15">
        <v>8.1300000000000008</v>
      </c>
      <c r="N24" s="15"/>
      <c r="O24" s="15"/>
      <c r="P24" s="19">
        <f t="shared" si="6"/>
        <v>8.1300000000000008</v>
      </c>
      <c r="Q24" s="8">
        <v>3.07</v>
      </c>
      <c r="R24" s="8"/>
      <c r="S24" s="8"/>
      <c r="T24" s="17">
        <f t="shared" si="7"/>
        <v>3.07</v>
      </c>
    </row>
    <row r="25" spans="1:21" ht="20.100000000000001" customHeight="1" x14ac:dyDescent="0.25">
      <c r="A25" s="7">
        <f t="shared" si="8"/>
        <v>24</v>
      </c>
      <c r="B25" s="28"/>
      <c r="C25" s="28"/>
      <c r="D25" s="16" t="s">
        <v>125</v>
      </c>
      <c r="E25" s="9">
        <v>11.53</v>
      </c>
      <c r="F25" s="9">
        <v>11.74</v>
      </c>
      <c r="G25" s="9"/>
      <c r="H25" s="21">
        <f t="shared" si="4"/>
        <v>11.635</v>
      </c>
      <c r="I25" s="14">
        <v>3.08</v>
      </c>
      <c r="J25" s="14">
        <v>3.31</v>
      </c>
      <c r="K25" s="14"/>
      <c r="L25" s="19">
        <f t="shared" si="5"/>
        <v>3.1950000000000003</v>
      </c>
      <c r="M25" s="15">
        <v>8.4700000000000006</v>
      </c>
      <c r="N25" s="15">
        <v>8.4499999999999993</v>
      </c>
      <c r="O25" s="15"/>
      <c r="P25" s="19">
        <f t="shared" si="6"/>
        <v>8.4600000000000009</v>
      </c>
      <c r="Q25" s="8">
        <v>3.16</v>
      </c>
      <c r="R25" s="8">
        <v>3.19</v>
      </c>
      <c r="S25" s="8"/>
      <c r="T25" s="17">
        <f t="shared" si="7"/>
        <v>3.1749999999999998</v>
      </c>
    </row>
    <row r="26" spans="1:21" ht="20.100000000000001" customHeight="1" x14ac:dyDescent="0.25">
      <c r="A26" s="7">
        <f t="shared" si="8"/>
        <v>25</v>
      </c>
      <c r="B26" s="28"/>
      <c r="C26" s="28"/>
      <c r="D26" s="16" t="s">
        <v>129</v>
      </c>
      <c r="E26" s="9">
        <v>11.03</v>
      </c>
      <c r="F26" s="9"/>
      <c r="G26" s="9"/>
      <c r="H26" s="21">
        <f t="shared" si="4"/>
        <v>11.03</v>
      </c>
      <c r="I26" s="14">
        <v>3.08</v>
      </c>
      <c r="J26" s="14"/>
      <c r="K26" s="14"/>
      <c r="L26" s="19">
        <f t="shared" si="5"/>
        <v>3.08</v>
      </c>
      <c r="M26" s="15">
        <v>7.98</v>
      </c>
      <c r="N26" s="15"/>
      <c r="O26" s="15"/>
      <c r="P26" s="19">
        <f t="shared" si="6"/>
        <v>7.98</v>
      </c>
      <c r="Q26" s="8">
        <v>2.95</v>
      </c>
      <c r="R26" s="8"/>
      <c r="S26" s="8"/>
      <c r="T26" s="17">
        <f t="shared" si="7"/>
        <v>2.95</v>
      </c>
    </row>
    <row r="27" spans="1:21" ht="20.100000000000001" customHeight="1" x14ac:dyDescent="0.25">
      <c r="A27" s="7">
        <f t="shared" si="8"/>
        <v>26</v>
      </c>
      <c r="B27" s="28"/>
      <c r="C27" s="28"/>
      <c r="D27" s="70"/>
      <c r="E27" s="71"/>
      <c r="F27" s="71"/>
      <c r="G27" s="71"/>
      <c r="H27" s="71"/>
      <c r="I27" s="72"/>
      <c r="J27" s="72"/>
      <c r="K27" s="72"/>
      <c r="L27" s="72"/>
      <c r="M27" s="72"/>
      <c r="N27" s="72"/>
      <c r="O27" s="72"/>
      <c r="P27" s="72"/>
      <c r="Q27" s="73"/>
      <c r="R27" s="73"/>
      <c r="S27" s="73"/>
      <c r="T27" s="73"/>
    </row>
    <row r="28" spans="1:21" ht="20.100000000000001" customHeight="1" thickBot="1" x14ac:dyDescent="0.3">
      <c r="A28" s="7">
        <f t="shared" si="8"/>
        <v>27</v>
      </c>
      <c r="B28" s="28"/>
      <c r="C28" s="28"/>
      <c r="D28" s="40" t="s">
        <v>173</v>
      </c>
      <c r="E28" s="9">
        <v>10.5</v>
      </c>
      <c r="F28" s="9"/>
      <c r="G28" s="9"/>
      <c r="H28" s="21">
        <f t="shared" si="4"/>
        <v>10.5</v>
      </c>
      <c r="I28" s="14">
        <v>1.79</v>
      </c>
      <c r="J28" s="14"/>
      <c r="K28" s="14"/>
      <c r="L28" s="19">
        <f t="shared" si="5"/>
        <v>1.79</v>
      </c>
      <c r="M28" s="15">
        <v>8.68</v>
      </c>
      <c r="N28" s="15"/>
      <c r="O28" s="15"/>
      <c r="P28" s="19">
        <f t="shared" si="6"/>
        <v>8.68</v>
      </c>
      <c r="Q28" s="8">
        <v>3.21</v>
      </c>
      <c r="R28" s="8"/>
      <c r="S28" s="8"/>
      <c r="T28" s="17">
        <f t="shared" si="7"/>
        <v>3.21</v>
      </c>
    </row>
    <row r="29" spans="1:21" ht="20.100000000000001" customHeight="1" thickBot="1" x14ac:dyDescent="0.3">
      <c r="A29" s="7">
        <f t="shared" si="8"/>
        <v>28</v>
      </c>
      <c r="B29" s="28"/>
      <c r="C29" s="28"/>
      <c r="D29" s="40" t="s">
        <v>116</v>
      </c>
      <c r="E29" s="9">
        <v>11.66</v>
      </c>
      <c r="F29" s="9"/>
      <c r="G29" s="9"/>
      <c r="H29" s="21">
        <f t="shared" si="4"/>
        <v>11.66</v>
      </c>
      <c r="I29" s="14">
        <v>3.36</v>
      </c>
      <c r="J29" s="14"/>
      <c r="K29" s="14"/>
      <c r="L29" s="19">
        <f t="shared" si="5"/>
        <v>3.36</v>
      </c>
      <c r="M29" s="15">
        <v>8.32</v>
      </c>
      <c r="N29" s="15"/>
      <c r="O29" s="15"/>
      <c r="P29" s="19">
        <f t="shared" si="6"/>
        <v>8.32</v>
      </c>
      <c r="Q29" s="8">
        <v>2.99</v>
      </c>
      <c r="R29" s="8"/>
      <c r="S29" s="8"/>
      <c r="T29" s="17">
        <f t="shared" si="7"/>
        <v>2.99</v>
      </c>
    </row>
    <row r="30" spans="1:21" ht="20.100000000000001" customHeight="1" thickBot="1" x14ac:dyDescent="0.3">
      <c r="A30" s="7">
        <f t="shared" si="8"/>
        <v>29</v>
      </c>
      <c r="B30" s="28"/>
      <c r="C30" s="28"/>
      <c r="D30" s="40" t="s">
        <v>119</v>
      </c>
      <c r="E30" s="9">
        <v>11.55</v>
      </c>
      <c r="F30" s="9"/>
      <c r="G30" s="9"/>
      <c r="H30" s="21">
        <f t="shared" si="4"/>
        <v>11.55</v>
      </c>
      <c r="I30" s="14">
        <v>3.07</v>
      </c>
      <c r="J30" s="14"/>
      <c r="K30" s="14"/>
      <c r="L30" s="19">
        <f t="shared" si="5"/>
        <v>3.07</v>
      </c>
      <c r="M30" s="15">
        <v>8.4700000000000006</v>
      </c>
      <c r="N30" s="15"/>
      <c r="O30" s="15"/>
      <c r="P30" s="19">
        <f t="shared" si="6"/>
        <v>8.4700000000000006</v>
      </c>
      <c r="Q30" s="8">
        <v>3.11</v>
      </c>
      <c r="R30" s="8"/>
      <c r="S30" s="8"/>
      <c r="T30" s="17">
        <f t="shared" si="7"/>
        <v>3.11</v>
      </c>
    </row>
    <row r="31" spans="1:21" ht="20.100000000000001" customHeight="1" thickBot="1" x14ac:dyDescent="0.3">
      <c r="A31" s="7">
        <f t="shared" si="8"/>
        <v>30</v>
      </c>
      <c r="B31" s="28"/>
      <c r="C31" s="28"/>
      <c r="D31" s="40" t="s">
        <v>124</v>
      </c>
      <c r="E31" s="9"/>
      <c r="F31" s="9"/>
      <c r="G31" s="9"/>
      <c r="H31" s="21" t="e">
        <f t="shared" si="4"/>
        <v>#DIV/0!</v>
      </c>
      <c r="I31" s="14"/>
      <c r="J31" s="14"/>
      <c r="K31" s="14"/>
      <c r="L31" s="19" t="e">
        <f t="shared" si="5"/>
        <v>#DIV/0!</v>
      </c>
      <c r="M31" s="15"/>
      <c r="N31" s="15"/>
      <c r="O31" s="15"/>
      <c r="P31" s="19" t="e">
        <f t="shared" si="6"/>
        <v>#DIV/0!</v>
      </c>
      <c r="Q31" s="8"/>
      <c r="R31" s="8"/>
      <c r="S31" s="8"/>
      <c r="T31" s="17" t="e">
        <f t="shared" si="7"/>
        <v>#DIV/0!</v>
      </c>
    </row>
    <row r="32" spans="1:21" ht="20.100000000000001" customHeight="1" thickBot="1" x14ac:dyDescent="0.3">
      <c r="A32" s="7">
        <f t="shared" si="8"/>
        <v>31</v>
      </c>
      <c r="B32" s="28"/>
      <c r="C32" s="28"/>
      <c r="D32" s="40" t="s">
        <v>125</v>
      </c>
      <c r="E32" s="9">
        <v>11.93</v>
      </c>
      <c r="F32" s="9"/>
      <c r="G32" s="9"/>
      <c r="H32" s="21">
        <f t="shared" si="4"/>
        <v>11.93</v>
      </c>
      <c r="I32" s="14">
        <v>3.38</v>
      </c>
      <c r="J32" s="14"/>
      <c r="K32" s="14"/>
      <c r="L32" s="19">
        <f t="shared" si="5"/>
        <v>3.38</v>
      </c>
      <c r="M32" s="15">
        <v>8.57</v>
      </c>
      <c r="N32" s="15"/>
      <c r="O32" s="15"/>
      <c r="P32" s="19">
        <f t="shared" si="6"/>
        <v>8.57</v>
      </c>
      <c r="Q32" s="8">
        <v>3.22</v>
      </c>
      <c r="R32" s="8"/>
      <c r="S32" s="8"/>
      <c r="T32" s="17">
        <f t="shared" si="7"/>
        <v>3.22</v>
      </c>
    </row>
    <row r="33" spans="1:20" ht="20.100000000000001" customHeight="1" thickBot="1" x14ac:dyDescent="0.3">
      <c r="A33" s="7">
        <f t="shared" si="8"/>
        <v>32</v>
      </c>
      <c r="B33" s="28"/>
      <c r="C33" s="28"/>
      <c r="D33" s="40" t="s">
        <v>129</v>
      </c>
      <c r="E33" s="9"/>
      <c r="F33" s="9"/>
      <c r="G33" s="9"/>
      <c r="H33" s="21" t="e">
        <f t="shared" si="4"/>
        <v>#DIV/0!</v>
      </c>
      <c r="I33" s="14"/>
      <c r="J33" s="14"/>
      <c r="K33" s="14"/>
      <c r="L33" s="19" t="e">
        <f t="shared" si="5"/>
        <v>#DIV/0!</v>
      </c>
      <c r="M33" s="15"/>
      <c r="N33" s="15"/>
      <c r="O33" s="15"/>
      <c r="P33" s="19" t="e">
        <f t="shared" si="6"/>
        <v>#DIV/0!</v>
      </c>
      <c r="Q33" s="8"/>
      <c r="R33" s="8"/>
      <c r="S33" s="8"/>
      <c r="T33" s="17" t="e">
        <f t="shared" si="7"/>
        <v>#DIV/0!</v>
      </c>
    </row>
    <row r="34" spans="1:20" x14ac:dyDescent="0.25">
      <c r="A34" s="7">
        <f t="shared" si="8"/>
        <v>33</v>
      </c>
      <c r="B34" s="28"/>
      <c r="C34" s="28"/>
      <c r="D34" s="74"/>
      <c r="E34" s="71"/>
      <c r="F34" s="71"/>
      <c r="G34" s="71"/>
      <c r="H34" s="71"/>
      <c r="I34" s="72"/>
      <c r="J34" s="72"/>
      <c r="K34" s="72"/>
      <c r="L34" s="72"/>
      <c r="M34" s="72"/>
      <c r="N34" s="72"/>
      <c r="O34" s="72"/>
      <c r="P34" s="72"/>
      <c r="Q34" s="73"/>
      <c r="R34" s="73"/>
      <c r="S34" s="73"/>
      <c r="T34" s="73"/>
    </row>
    <row r="35" spans="1:20" x14ac:dyDescent="0.25">
      <c r="A35" s="7">
        <f t="shared" si="8"/>
        <v>34</v>
      </c>
      <c r="B35" s="28"/>
      <c r="C35" s="28"/>
      <c r="D35" s="16" t="s">
        <v>173</v>
      </c>
      <c r="E35" s="9">
        <v>9.92</v>
      </c>
      <c r="F35" s="9"/>
      <c r="G35" s="9"/>
      <c r="H35" s="21">
        <f t="shared" si="4"/>
        <v>9.92</v>
      </c>
      <c r="I35" s="14">
        <v>1.6</v>
      </c>
      <c r="J35" s="14"/>
      <c r="K35" s="14"/>
      <c r="L35" s="19">
        <f t="shared" si="5"/>
        <v>1.6</v>
      </c>
      <c r="M35" s="15">
        <v>8.2899999999999991</v>
      </c>
      <c r="N35" s="15"/>
      <c r="O35" s="15"/>
      <c r="P35" s="19">
        <f t="shared" si="6"/>
        <v>8.2899999999999991</v>
      </c>
      <c r="Q35" s="8">
        <v>2.98</v>
      </c>
      <c r="R35" s="8"/>
      <c r="S35" s="8"/>
      <c r="T35" s="17">
        <f t="shared" si="7"/>
        <v>2.98</v>
      </c>
    </row>
    <row r="36" spans="1:20" x14ac:dyDescent="0.25">
      <c r="A36" s="7">
        <f t="shared" si="8"/>
        <v>35</v>
      </c>
      <c r="B36" s="28"/>
      <c r="C36" s="28"/>
      <c r="D36" s="16" t="s">
        <v>119</v>
      </c>
      <c r="E36" s="9">
        <v>10.42</v>
      </c>
      <c r="F36" s="9"/>
      <c r="G36" s="9"/>
      <c r="H36" s="21">
        <f t="shared" si="4"/>
        <v>10.42</v>
      </c>
      <c r="I36" s="14">
        <v>2.59</v>
      </c>
      <c r="J36" s="14"/>
      <c r="K36" s="14"/>
      <c r="L36" s="19">
        <f t="shared" si="5"/>
        <v>2.59</v>
      </c>
      <c r="M36" s="15">
        <v>7.84</v>
      </c>
      <c r="N36" s="15"/>
      <c r="O36" s="15"/>
      <c r="P36" s="19">
        <f t="shared" si="6"/>
        <v>7.84</v>
      </c>
      <c r="Q36" s="8">
        <v>2.9</v>
      </c>
      <c r="R36" s="8"/>
      <c r="S36" s="8"/>
      <c r="T36" s="17">
        <f t="shared" si="7"/>
        <v>2.9</v>
      </c>
    </row>
    <row r="37" spans="1:20" x14ac:dyDescent="0.25">
      <c r="A37" s="7">
        <f t="shared" si="8"/>
        <v>36</v>
      </c>
      <c r="B37" s="28"/>
      <c r="C37" s="28"/>
      <c r="D37" s="16" t="s">
        <v>129</v>
      </c>
      <c r="E37" s="9"/>
      <c r="F37" s="9"/>
      <c r="G37" s="9"/>
      <c r="H37" s="21" t="e">
        <f t="shared" si="4"/>
        <v>#DIV/0!</v>
      </c>
      <c r="I37" s="14"/>
      <c r="J37" s="14"/>
      <c r="K37" s="14"/>
      <c r="L37" s="19" t="e">
        <f t="shared" si="5"/>
        <v>#DIV/0!</v>
      </c>
      <c r="M37" s="15"/>
      <c r="N37" s="15"/>
      <c r="O37" s="15"/>
      <c r="P37" s="19" t="e">
        <f t="shared" si="6"/>
        <v>#DIV/0!</v>
      </c>
      <c r="Q37" s="8"/>
      <c r="R37" s="8"/>
      <c r="S37" s="8"/>
      <c r="T37" s="17" t="e">
        <f t="shared" si="7"/>
        <v>#DIV/0!</v>
      </c>
    </row>
    <row r="38" spans="1:20" x14ac:dyDescent="0.25">
      <c r="A38" s="7">
        <f t="shared" si="8"/>
        <v>37</v>
      </c>
      <c r="B38" s="28"/>
      <c r="C38" s="28"/>
      <c r="D38" s="150" t="e">
        <f>AVERAGE(E38:G38)</f>
        <v>#DIV/0!</v>
      </c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2"/>
    </row>
    <row r="39" spans="1:20" x14ac:dyDescent="0.25">
      <c r="A39" s="7">
        <f t="shared" si="8"/>
        <v>38</v>
      </c>
      <c r="B39" s="28"/>
      <c r="C39" s="28"/>
      <c r="D39" s="16" t="s">
        <v>173</v>
      </c>
      <c r="E39" s="9" t="s">
        <v>238</v>
      </c>
      <c r="F39" s="9"/>
      <c r="G39" s="9"/>
      <c r="H39" s="21" t="e">
        <f t="shared" si="4"/>
        <v>#DIV/0!</v>
      </c>
      <c r="I39" s="14"/>
      <c r="J39" s="14"/>
      <c r="K39" s="14"/>
      <c r="L39" s="19" t="e">
        <f t="shared" si="5"/>
        <v>#DIV/0!</v>
      </c>
      <c r="M39" s="15"/>
      <c r="N39" s="15"/>
      <c r="O39" s="15"/>
      <c r="P39" s="19" t="e">
        <f t="shared" si="6"/>
        <v>#DIV/0!</v>
      </c>
      <c r="Q39" s="8"/>
      <c r="R39" s="8"/>
      <c r="S39" s="8"/>
      <c r="T39" s="17" t="e">
        <f t="shared" si="7"/>
        <v>#DIV/0!</v>
      </c>
    </row>
    <row r="40" spans="1:20" x14ac:dyDescent="0.25">
      <c r="A40" s="7">
        <f t="shared" si="8"/>
        <v>39</v>
      </c>
      <c r="B40" s="28"/>
      <c r="C40" s="28"/>
      <c r="D40" s="16" t="s">
        <v>119</v>
      </c>
      <c r="E40" s="9">
        <v>11.26</v>
      </c>
      <c r="F40" s="9">
        <v>11.28</v>
      </c>
      <c r="G40" s="9">
        <v>11.17</v>
      </c>
      <c r="H40" s="21">
        <f t="shared" si="4"/>
        <v>11.236666666666666</v>
      </c>
      <c r="I40" s="14">
        <v>2.93</v>
      </c>
      <c r="J40" s="14">
        <v>2.9</v>
      </c>
      <c r="K40" s="14">
        <v>2.92</v>
      </c>
      <c r="L40" s="19">
        <f t="shared" si="5"/>
        <v>2.9166666666666665</v>
      </c>
      <c r="M40" s="15">
        <v>8.3699999999999992</v>
      </c>
      <c r="N40" s="15" t="s">
        <v>239</v>
      </c>
      <c r="O40" s="15">
        <v>8.2799999999999994</v>
      </c>
      <c r="P40" s="19">
        <f t="shared" si="6"/>
        <v>8.3249999999999993</v>
      </c>
      <c r="Q40" s="8">
        <v>3.09</v>
      </c>
      <c r="R40" s="8">
        <v>3.1</v>
      </c>
      <c r="S40" s="8">
        <v>3.05</v>
      </c>
      <c r="T40" s="17">
        <f t="shared" si="7"/>
        <v>3.0799999999999996</v>
      </c>
    </row>
    <row r="41" spans="1:20" x14ac:dyDescent="0.25">
      <c r="A41" s="7">
        <f t="shared" si="8"/>
        <v>40</v>
      </c>
      <c r="B41" s="28"/>
      <c r="C41" s="28"/>
      <c r="D41" s="16" t="s">
        <v>129</v>
      </c>
      <c r="E41" s="9">
        <v>11.23</v>
      </c>
      <c r="F41" s="9"/>
      <c r="G41" s="9"/>
      <c r="H41" s="21">
        <f t="shared" si="4"/>
        <v>11.23</v>
      </c>
      <c r="I41" s="14">
        <v>3.27</v>
      </c>
      <c r="J41" s="14"/>
      <c r="K41" s="14"/>
      <c r="L41" s="19">
        <f t="shared" si="5"/>
        <v>3.27</v>
      </c>
      <c r="M41" s="15">
        <v>7.98</v>
      </c>
      <c r="N41" s="15"/>
      <c r="O41" s="15"/>
      <c r="P41" s="19">
        <f t="shared" si="6"/>
        <v>7.98</v>
      </c>
      <c r="Q41" s="8">
        <v>2.97</v>
      </c>
      <c r="R41" s="8"/>
      <c r="S41" s="8"/>
      <c r="T41" s="17">
        <f t="shared" si="7"/>
        <v>2.97</v>
      </c>
    </row>
    <row r="42" spans="1:20" x14ac:dyDescent="0.25">
      <c r="A42" s="7">
        <f t="shared" si="8"/>
        <v>41</v>
      </c>
      <c r="B42" s="29"/>
      <c r="C42" s="29"/>
      <c r="D42" s="16"/>
      <c r="E42" s="10"/>
      <c r="F42" s="11"/>
      <c r="G42" s="11"/>
      <c r="H42" s="21" t="e">
        <f t="shared" si="4"/>
        <v>#DIV/0!</v>
      </c>
      <c r="I42" s="14"/>
      <c r="J42" s="14"/>
      <c r="K42" s="14"/>
      <c r="L42" s="19" t="e">
        <f t="shared" si="5"/>
        <v>#DIV/0!</v>
      </c>
      <c r="M42" s="12"/>
      <c r="N42" s="12"/>
      <c r="O42" s="12"/>
      <c r="P42" s="19" t="e">
        <f t="shared" si="6"/>
        <v>#DIV/0!</v>
      </c>
      <c r="Q42" s="13"/>
      <c r="R42" s="13"/>
      <c r="S42" s="13"/>
      <c r="T42" s="17" t="e">
        <f t="shared" si="7"/>
        <v>#DIV/0!</v>
      </c>
    </row>
  </sheetData>
  <mergeCells count="7">
    <mergeCell ref="D38:T38"/>
    <mergeCell ref="Q1:S1"/>
    <mergeCell ref="B2:B10"/>
    <mergeCell ref="C2:C9"/>
    <mergeCell ref="E1:G1"/>
    <mergeCell ref="I1:K1"/>
    <mergeCell ref="M1:O1"/>
  </mergeCells>
  <conditionalFormatting sqref="E2:H33 E35:H37 E39:H41 D38">
    <cfRule type="cellIs" dxfId="504" priority="19" operator="greaterThan">
      <formula>12.3</formula>
    </cfRule>
    <cfRule type="cellIs" dxfId="503" priority="20" operator="between">
      <formula>11.75</formula>
      <formula>12.3</formula>
    </cfRule>
    <cfRule type="cellIs" dxfId="502" priority="21" operator="lessThan">
      <formula>11.75</formula>
    </cfRule>
  </conditionalFormatting>
  <conditionalFormatting sqref="H42">
    <cfRule type="cellIs" dxfId="501" priority="37" operator="greaterThan">
      <formula>12.3</formula>
    </cfRule>
    <cfRule type="cellIs" dxfId="500" priority="38" operator="between">
      <formula>11.75</formula>
      <formula>12.3</formula>
    </cfRule>
    <cfRule type="cellIs" dxfId="499" priority="39" operator="lessThan">
      <formula>11.75</formula>
    </cfRule>
  </conditionalFormatting>
  <conditionalFormatting sqref="I2:L33 I35:L37 I39:L42">
    <cfRule type="cellIs" dxfId="498" priority="22" operator="greaterThan">
      <formula>3.55</formula>
    </cfRule>
    <cfRule type="cellIs" dxfId="497" priority="23" operator="between">
      <formula>3.4</formula>
      <formula>3.55</formula>
    </cfRule>
    <cfRule type="cellIs" dxfId="496" priority="24" operator="lessThan">
      <formula>3.4</formula>
    </cfRule>
  </conditionalFormatting>
  <conditionalFormatting sqref="M2:O33 M35:O37 M39:O41">
    <cfRule type="cellIs" dxfId="495" priority="36" operator="lessThan">
      <formula>8.2</formula>
    </cfRule>
  </conditionalFormatting>
  <conditionalFormatting sqref="M27:O33 M35:O37 M39:O41">
    <cfRule type="cellIs" dxfId="494" priority="34" operator="greaterThan">
      <formula>8.35</formula>
    </cfRule>
    <cfRule type="cellIs" dxfId="493" priority="35" operator="between">
      <formula>8.2</formula>
      <formula>8.35</formula>
    </cfRule>
  </conditionalFormatting>
  <conditionalFormatting sqref="M2:P26">
    <cfRule type="cellIs" dxfId="492" priority="61" operator="greaterThan">
      <formula>8.35</formula>
    </cfRule>
    <cfRule type="cellIs" dxfId="491" priority="62" operator="between">
      <formula>8.2</formula>
      <formula>8.35</formula>
    </cfRule>
  </conditionalFormatting>
  <conditionalFormatting sqref="P2:P33 P35:P37 P39:P42">
    <cfRule type="cellIs" dxfId="490" priority="27" operator="lessThan">
      <formula>8.2</formula>
    </cfRule>
  </conditionalFormatting>
  <conditionalFormatting sqref="P27:P33 P35:P37 P39:P42">
    <cfRule type="cellIs" dxfId="489" priority="25" operator="greaterThan">
      <formula>8.35</formula>
    </cfRule>
    <cfRule type="cellIs" dxfId="488" priority="26" operator="between">
      <formula>8.2</formula>
      <formula>8.35</formula>
    </cfRule>
  </conditionalFormatting>
  <conditionalFormatting sqref="Q2:S33 Q35:S37 Q39:S41">
    <cfRule type="cellIs" dxfId="487" priority="33" operator="lessThan">
      <formula>3.2</formula>
    </cfRule>
  </conditionalFormatting>
  <conditionalFormatting sqref="Q27:S33 Q35:S37 Q39:S41">
    <cfRule type="cellIs" dxfId="486" priority="31" operator="greaterThan">
      <formula>3.35</formula>
    </cfRule>
    <cfRule type="cellIs" dxfId="485" priority="32" operator="between">
      <formula>3.2</formula>
      <formula>3.35</formula>
    </cfRule>
  </conditionalFormatting>
  <conditionalFormatting sqref="Q2:T26">
    <cfRule type="cellIs" dxfId="484" priority="64" operator="greaterThan">
      <formula>3.35</formula>
    </cfRule>
    <cfRule type="cellIs" dxfId="483" priority="65" operator="between">
      <formula>3.2</formula>
      <formula>3.35</formula>
    </cfRule>
  </conditionalFormatting>
  <conditionalFormatting sqref="T2:T33 T35:T37 T39:T42">
    <cfRule type="cellIs" dxfId="482" priority="30" operator="lessThan">
      <formula>3.2</formula>
    </cfRule>
  </conditionalFormatting>
  <conditionalFormatting sqref="T27:T33 T35:T37 T39:T42">
    <cfRule type="cellIs" dxfId="481" priority="28" operator="greaterThan">
      <formula>3.35</formula>
    </cfRule>
    <cfRule type="cellIs" dxfId="480" priority="29" operator="between">
      <formula>3.2</formula>
      <formula>3.35</formula>
    </cfRule>
  </conditionalFormatting>
  <conditionalFormatting sqref="E34:H34">
    <cfRule type="cellIs" dxfId="479" priority="1" operator="greaterThan">
      <formula>12.3</formula>
    </cfRule>
    <cfRule type="cellIs" dxfId="478" priority="2" operator="between">
      <formula>11.75</formula>
      <formula>12.3</formula>
    </cfRule>
    <cfRule type="cellIs" dxfId="477" priority="3" operator="lessThan">
      <formula>11.75</formula>
    </cfRule>
  </conditionalFormatting>
  <conditionalFormatting sqref="I34:L34">
    <cfRule type="cellIs" dxfId="476" priority="4" operator="greaterThan">
      <formula>3.55</formula>
    </cfRule>
    <cfRule type="cellIs" dxfId="475" priority="5" operator="between">
      <formula>3.4</formula>
      <formula>3.55</formula>
    </cfRule>
    <cfRule type="cellIs" dxfId="474" priority="6" operator="lessThan">
      <formula>3.4</formula>
    </cfRule>
  </conditionalFormatting>
  <conditionalFormatting sqref="M34:O34">
    <cfRule type="cellIs" dxfId="473" priority="13" operator="greaterThan">
      <formula>8.35</formula>
    </cfRule>
    <cfRule type="cellIs" dxfId="472" priority="14" operator="between">
      <formula>8.2</formula>
      <formula>8.35</formula>
    </cfRule>
    <cfRule type="cellIs" dxfId="471" priority="15" operator="lessThan">
      <formula>8.2</formula>
    </cfRule>
  </conditionalFormatting>
  <conditionalFormatting sqref="P34">
    <cfRule type="cellIs" dxfId="470" priority="7" operator="greaterThan">
      <formula>8.35</formula>
    </cfRule>
    <cfRule type="cellIs" dxfId="469" priority="8" operator="between">
      <formula>8.2</formula>
      <formula>8.35</formula>
    </cfRule>
    <cfRule type="cellIs" dxfId="468" priority="9" operator="lessThan">
      <formula>8.2</formula>
    </cfRule>
  </conditionalFormatting>
  <conditionalFormatting sqref="Q34:S34">
    <cfRule type="cellIs" dxfId="467" priority="10" operator="greaterThan">
      <formula>3.35</formula>
    </cfRule>
    <cfRule type="cellIs" dxfId="466" priority="11" operator="between">
      <formula>3.2</formula>
      <formula>3.35</formula>
    </cfRule>
    <cfRule type="cellIs" dxfId="465" priority="12" operator="lessThan">
      <formula>3.2</formula>
    </cfRule>
  </conditionalFormatting>
  <conditionalFormatting sqref="T34">
    <cfRule type="cellIs" dxfId="464" priority="16" operator="greaterThan">
      <formula>3.35</formula>
    </cfRule>
    <cfRule type="cellIs" dxfId="463" priority="17" operator="between">
      <formula>3.2</formula>
      <formula>3.35</formula>
    </cfRule>
    <cfRule type="cellIs" dxfId="462" priority="18" operator="lessThan">
      <formula>3.2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U44"/>
  <sheetViews>
    <sheetView zoomScale="70" zoomScaleNormal="70" workbookViewId="0">
      <selection activeCell="E40" sqref="E40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6" width="9.5703125" style="1" customWidth="1"/>
    <col min="7" max="7" width="13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9" style="1" customWidth="1"/>
    <col min="21" max="16384" width="9.140625" style="1"/>
  </cols>
  <sheetData>
    <row r="1" spans="1:20" ht="29.45" customHeight="1" x14ac:dyDescent="0.25">
      <c r="A1" s="2" t="s">
        <v>0</v>
      </c>
      <c r="B1" s="2" t="s">
        <v>73</v>
      </c>
      <c r="C1" s="2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0" ht="15.6" customHeight="1" x14ac:dyDescent="0.25">
      <c r="A2" s="7">
        <v>1</v>
      </c>
      <c r="B2" s="144" t="s">
        <v>85</v>
      </c>
      <c r="C2" s="144" t="s">
        <v>86</v>
      </c>
      <c r="D2" s="16" t="s">
        <v>87</v>
      </c>
      <c r="E2" s="9">
        <v>11.18</v>
      </c>
      <c r="F2" s="9">
        <v>12.09</v>
      </c>
      <c r="G2" s="9">
        <v>11.79</v>
      </c>
      <c r="H2" s="21">
        <f>AVERAGE(E2:G2)</f>
        <v>11.686666666666667</v>
      </c>
      <c r="I2" s="14">
        <v>3.74</v>
      </c>
      <c r="J2" s="14">
        <v>3.7</v>
      </c>
      <c r="K2" s="14">
        <v>3.44</v>
      </c>
      <c r="L2" s="19">
        <f>AVERAGE(I2:K2)</f>
        <v>3.6266666666666669</v>
      </c>
      <c r="M2" s="15">
        <v>8.51</v>
      </c>
      <c r="N2" s="15">
        <v>8.4700000000000006</v>
      </c>
      <c r="O2" s="15">
        <v>8.41</v>
      </c>
      <c r="P2" s="19">
        <f>AVERAGE(M2:O2)</f>
        <v>8.4633333333333329</v>
      </c>
      <c r="Q2" s="8">
        <v>3.13</v>
      </c>
      <c r="R2" s="8">
        <v>3.11</v>
      </c>
      <c r="S2" s="8">
        <v>3.07</v>
      </c>
      <c r="T2" s="17">
        <f>AVERAGE(Q2:S2)</f>
        <v>3.1033333333333335</v>
      </c>
    </row>
    <row r="3" spans="1:20" x14ac:dyDescent="0.25">
      <c r="A3" s="7">
        <v>2</v>
      </c>
      <c r="B3" s="145"/>
      <c r="C3" s="145"/>
      <c r="D3" s="16" t="s">
        <v>88</v>
      </c>
      <c r="E3" s="9">
        <v>11.98</v>
      </c>
      <c r="F3" s="9">
        <v>12.32</v>
      </c>
      <c r="G3" s="9">
        <v>12.02</v>
      </c>
      <c r="H3" s="21">
        <f t="shared" ref="H3:H20" si="0">AVERAGE(E3:G3)</f>
        <v>12.106666666666667</v>
      </c>
      <c r="I3" s="14">
        <v>3.51</v>
      </c>
      <c r="J3" s="14">
        <v>3.84</v>
      </c>
      <c r="K3" s="14">
        <v>3.63</v>
      </c>
      <c r="L3" s="19">
        <f t="shared" ref="L3:L20" si="1">AVERAGE(I3:K3)</f>
        <v>3.66</v>
      </c>
      <c r="M3" s="15">
        <v>8.52</v>
      </c>
      <c r="N3" s="15">
        <v>8.49</v>
      </c>
      <c r="O3" s="15">
        <v>8.42</v>
      </c>
      <c r="P3" s="19">
        <f t="shared" ref="P3:P20" si="2">AVERAGE(M3:O3)</f>
        <v>8.4766666666666666</v>
      </c>
      <c r="Q3" s="8">
        <v>3.24</v>
      </c>
      <c r="R3" s="8">
        <v>3.22</v>
      </c>
      <c r="S3" s="8">
        <v>3.18</v>
      </c>
      <c r="T3" s="17">
        <f t="shared" ref="T3:T20" si="3">AVERAGE(Q3:S3)</f>
        <v>3.2133333333333334</v>
      </c>
    </row>
    <row r="4" spans="1:20" x14ac:dyDescent="0.25">
      <c r="A4" s="7">
        <v>3</v>
      </c>
      <c r="B4" s="145"/>
      <c r="C4" s="145"/>
      <c r="D4" s="16" t="s">
        <v>89</v>
      </c>
      <c r="E4" s="9">
        <v>12.48</v>
      </c>
      <c r="F4" s="9">
        <v>12.11</v>
      </c>
      <c r="G4" s="9">
        <v>12.32</v>
      </c>
      <c r="H4" s="21">
        <f t="shared" si="0"/>
        <v>12.303333333333333</v>
      </c>
      <c r="I4" s="14">
        <v>4.05</v>
      </c>
      <c r="J4" s="14">
        <v>3.87</v>
      </c>
      <c r="K4" s="14">
        <v>4.01</v>
      </c>
      <c r="L4" s="19">
        <f t="shared" si="1"/>
        <v>3.9766666666666666</v>
      </c>
      <c r="M4" s="15">
        <v>8.4700000000000006</v>
      </c>
      <c r="N4" s="15">
        <v>8.2899999999999991</v>
      </c>
      <c r="O4" s="15">
        <v>8.33</v>
      </c>
      <c r="P4" s="19">
        <f t="shared" si="2"/>
        <v>8.3633333333333315</v>
      </c>
      <c r="Q4" s="8">
        <v>3.14</v>
      </c>
      <c r="R4" s="8">
        <v>3.08</v>
      </c>
      <c r="S4" s="8">
        <v>3.1</v>
      </c>
      <c r="T4" s="17">
        <f t="shared" si="3"/>
        <v>3.1066666666666669</v>
      </c>
    </row>
    <row r="5" spans="1:20" x14ac:dyDescent="0.25">
      <c r="A5" s="7">
        <v>4</v>
      </c>
      <c r="B5" s="145"/>
      <c r="C5" s="145"/>
      <c r="D5" s="16" t="s">
        <v>90</v>
      </c>
      <c r="E5" s="9">
        <v>12.77</v>
      </c>
      <c r="F5" s="9">
        <v>12.76</v>
      </c>
      <c r="G5" s="9">
        <v>12.69</v>
      </c>
      <c r="H5" s="21">
        <f t="shared" si="0"/>
        <v>12.74</v>
      </c>
      <c r="I5" s="14">
        <v>4.01</v>
      </c>
      <c r="J5" s="14">
        <v>4.0199999999999996</v>
      </c>
      <c r="K5" s="14">
        <v>3.95</v>
      </c>
      <c r="L5" s="19">
        <f t="shared" si="1"/>
        <v>3.9933333333333336</v>
      </c>
      <c r="M5" s="15">
        <v>8.8000000000000007</v>
      </c>
      <c r="N5" s="15">
        <v>8.76</v>
      </c>
      <c r="O5" s="15">
        <v>8.77</v>
      </c>
      <c r="P5" s="19">
        <f t="shared" si="2"/>
        <v>8.7766666666666673</v>
      </c>
      <c r="Q5" s="8">
        <v>3.32</v>
      </c>
      <c r="R5" s="8">
        <v>3.34</v>
      </c>
      <c r="S5" s="8">
        <v>3.33</v>
      </c>
      <c r="T5" s="17">
        <f t="shared" si="3"/>
        <v>3.33</v>
      </c>
    </row>
    <row r="6" spans="1:20" x14ac:dyDescent="0.25">
      <c r="A6" s="7">
        <v>5</v>
      </c>
      <c r="B6" s="145"/>
      <c r="C6" s="145"/>
      <c r="D6" s="16" t="s">
        <v>91</v>
      </c>
      <c r="E6" s="9">
        <v>12.26</v>
      </c>
      <c r="F6" s="9">
        <v>12.43</v>
      </c>
      <c r="G6" s="9">
        <v>12.07</v>
      </c>
      <c r="H6" s="21">
        <f t="shared" si="0"/>
        <v>12.253333333333332</v>
      </c>
      <c r="I6" s="14">
        <v>3.62</v>
      </c>
      <c r="J6" s="14">
        <v>3.68</v>
      </c>
      <c r="K6" s="14">
        <v>3.55</v>
      </c>
      <c r="L6" s="19">
        <f t="shared" si="1"/>
        <v>3.6166666666666671</v>
      </c>
      <c r="M6" s="15">
        <v>8.68</v>
      </c>
      <c r="N6" s="15">
        <v>8.77</v>
      </c>
      <c r="O6" s="15">
        <v>8.57</v>
      </c>
      <c r="P6" s="19">
        <f t="shared" si="2"/>
        <v>8.6733333333333338</v>
      </c>
      <c r="Q6" s="8">
        <v>3.19</v>
      </c>
      <c r="R6" s="8">
        <v>3.39</v>
      </c>
      <c r="S6" s="8">
        <v>3.2</v>
      </c>
      <c r="T6" s="17">
        <f t="shared" si="3"/>
        <v>3.2600000000000002</v>
      </c>
    </row>
    <row r="7" spans="1:20" x14ac:dyDescent="0.25">
      <c r="A7" s="7">
        <v>6</v>
      </c>
      <c r="B7" s="145"/>
      <c r="C7" s="145"/>
      <c r="D7" s="16" t="s">
        <v>92</v>
      </c>
      <c r="E7" s="9">
        <v>12</v>
      </c>
      <c r="F7" s="9">
        <v>11.89</v>
      </c>
      <c r="G7" s="9">
        <v>11.83</v>
      </c>
      <c r="H7" s="21">
        <f t="shared" si="0"/>
        <v>11.906666666666666</v>
      </c>
      <c r="I7" s="14">
        <v>3.38</v>
      </c>
      <c r="J7" s="14">
        <v>3.34</v>
      </c>
      <c r="K7" s="14">
        <v>3.3</v>
      </c>
      <c r="L7" s="19">
        <f t="shared" si="1"/>
        <v>3.34</v>
      </c>
      <c r="M7" s="15">
        <v>8.6300000000000008</v>
      </c>
      <c r="N7" s="15">
        <v>8.5399999999999991</v>
      </c>
      <c r="O7" s="15">
        <v>8.5299999999999994</v>
      </c>
      <c r="P7" s="19">
        <f t="shared" si="2"/>
        <v>8.5666666666666682</v>
      </c>
      <c r="Q7" s="8">
        <v>3.21</v>
      </c>
      <c r="R7" s="8">
        <v>3.19</v>
      </c>
      <c r="S7" s="8">
        <v>3.16</v>
      </c>
      <c r="T7" s="17">
        <f t="shared" si="3"/>
        <v>3.186666666666667</v>
      </c>
    </row>
    <row r="8" spans="1:20" x14ac:dyDescent="0.25">
      <c r="A8" s="7">
        <v>7</v>
      </c>
      <c r="B8" s="145"/>
      <c r="C8" s="145"/>
      <c r="D8" s="16" t="s">
        <v>93</v>
      </c>
      <c r="E8" s="9">
        <v>11.99</v>
      </c>
      <c r="F8" s="9">
        <v>12.07</v>
      </c>
      <c r="G8" s="9">
        <v>12.01</v>
      </c>
      <c r="H8" s="21">
        <f t="shared" si="0"/>
        <v>12.023333333333333</v>
      </c>
      <c r="I8" s="14">
        <v>3.66</v>
      </c>
      <c r="J8" s="14">
        <v>3.77</v>
      </c>
      <c r="K8" s="14">
        <v>3.69</v>
      </c>
      <c r="L8" s="19">
        <f t="shared" si="1"/>
        <v>3.7066666666666666</v>
      </c>
      <c r="M8" s="15">
        <v>8.33</v>
      </c>
      <c r="N8" s="15">
        <v>8.31</v>
      </c>
      <c r="O8" s="15">
        <v>8.32</v>
      </c>
      <c r="P8" s="19">
        <f t="shared" si="2"/>
        <v>8.32</v>
      </c>
      <c r="Q8" s="8">
        <v>3.05</v>
      </c>
      <c r="R8" s="8">
        <v>3.03</v>
      </c>
      <c r="S8" s="8">
        <v>3.06</v>
      </c>
      <c r="T8" s="17">
        <f t="shared" si="3"/>
        <v>3.0466666666666669</v>
      </c>
    </row>
    <row r="9" spans="1:20" x14ac:dyDescent="0.25">
      <c r="A9" s="7">
        <v>8</v>
      </c>
      <c r="B9" s="145"/>
      <c r="C9" s="145"/>
      <c r="D9" s="16" t="s">
        <v>94</v>
      </c>
      <c r="E9" s="9">
        <v>11.9</v>
      </c>
      <c r="F9" s="9">
        <v>11.63</v>
      </c>
      <c r="G9" s="9">
        <v>11.49</v>
      </c>
      <c r="H9" s="21">
        <f t="shared" si="0"/>
        <v>11.673333333333334</v>
      </c>
      <c r="I9" s="14">
        <v>3.61</v>
      </c>
      <c r="J9" s="14">
        <v>3.52</v>
      </c>
      <c r="K9" s="14">
        <v>3.51</v>
      </c>
      <c r="L9" s="19">
        <f t="shared" si="1"/>
        <v>3.5466666666666669</v>
      </c>
      <c r="M9" s="15">
        <v>8.2100000000000009</v>
      </c>
      <c r="N9" s="15">
        <v>8.1199999999999992</v>
      </c>
      <c r="O9" s="15">
        <v>7.99</v>
      </c>
      <c r="P9" s="19">
        <f t="shared" si="2"/>
        <v>8.1066666666666674</v>
      </c>
      <c r="Q9" s="8">
        <v>3.14</v>
      </c>
      <c r="R9" s="8">
        <v>3.02</v>
      </c>
      <c r="S9" s="8">
        <v>2.97</v>
      </c>
      <c r="T9" s="17">
        <f t="shared" si="3"/>
        <v>3.0433333333333334</v>
      </c>
    </row>
    <row r="10" spans="1:20" x14ac:dyDescent="0.25">
      <c r="A10" s="7">
        <v>9</v>
      </c>
      <c r="B10" s="145"/>
      <c r="C10" s="145"/>
      <c r="D10" s="16" t="s">
        <v>95</v>
      </c>
      <c r="E10" s="9">
        <v>12.88</v>
      </c>
      <c r="F10" s="9">
        <v>12.78</v>
      </c>
      <c r="G10" s="9">
        <v>12.68</v>
      </c>
      <c r="H10" s="21">
        <f t="shared" si="0"/>
        <v>12.780000000000001</v>
      </c>
      <c r="I10" s="14">
        <v>4.01</v>
      </c>
      <c r="J10" s="14">
        <v>3.91</v>
      </c>
      <c r="K10" s="14">
        <v>3.88</v>
      </c>
      <c r="L10" s="19">
        <f t="shared" si="1"/>
        <v>3.9333333333333336</v>
      </c>
      <c r="M10" s="15">
        <v>8.86</v>
      </c>
      <c r="N10" s="15">
        <v>8.84</v>
      </c>
      <c r="O10" s="15">
        <v>8.74</v>
      </c>
      <c r="P10" s="19">
        <f t="shared" si="2"/>
        <v>8.8133333333333326</v>
      </c>
      <c r="Q10" s="8">
        <v>3.41</v>
      </c>
      <c r="R10" s="8">
        <v>3.41</v>
      </c>
      <c r="S10" s="8">
        <v>3.39</v>
      </c>
      <c r="T10" s="17">
        <f t="shared" si="3"/>
        <v>3.4033333333333338</v>
      </c>
    </row>
    <row r="11" spans="1:20" x14ac:dyDescent="0.25">
      <c r="A11" s="7">
        <v>10</v>
      </c>
      <c r="B11" s="145"/>
      <c r="C11" s="145"/>
      <c r="D11" s="16" t="s">
        <v>96</v>
      </c>
      <c r="E11" s="9">
        <v>12.27</v>
      </c>
      <c r="F11" s="9">
        <v>12.42</v>
      </c>
      <c r="G11" s="9">
        <v>12.23</v>
      </c>
      <c r="H11" s="21">
        <f t="shared" si="0"/>
        <v>12.306666666666667</v>
      </c>
      <c r="I11" s="14">
        <v>3.75</v>
      </c>
      <c r="J11" s="14">
        <v>3.9</v>
      </c>
      <c r="K11" s="14">
        <v>3.83</v>
      </c>
      <c r="L11" s="19">
        <f t="shared" si="1"/>
        <v>3.8266666666666667</v>
      </c>
      <c r="M11" s="15">
        <v>8.5500000000000007</v>
      </c>
      <c r="N11" s="15">
        <v>8.56</v>
      </c>
      <c r="O11" s="15">
        <v>8.44</v>
      </c>
      <c r="P11" s="19">
        <f t="shared" si="2"/>
        <v>8.5166666666666657</v>
      </c>
      <c r="Q11" s="8">
        <v>3.15</v>
      </c>
      <c r="R11" s="8">
        <v>3.13</v>
      </c>
      <c r="S11" s="8">
        <v>3.07</v>
      </c>
      <c r="T11" s="17">
        <f t="shared" si="3"/>
        <v>3.1166666666666667</v>
      </c>
    </row>
    <row r="12" spans="1:20" x14ac:dyDescent="0.25">
      <c r="A12" s="7">
        <v>11</v>
      </c>
      <c r="B12" s="28"/>
      <c r="C12" s="28"/>
      <c r="D12" s="16" t="s">
        <v>97</v>
      </c>
      <c r="E12" s="9">
        <v>11.73</v>
      </c>
      <c r="F12" s="9">
        <v>11.92</v>
      </c>
      <c r="G12" s="9">
        <v>11.69</v>
      </c>
      <c r="H12" s="21">
        <f t="shared" si="0"/>
        <v>11.78</v>
      </c>
      <c r="I12" s="14">
        <v>3.49</v>
      </c>
      <c r="J12" s="14">
        <v>3.54</v>
      </c>
      <c r="K12" s="14">
        <v>3.46</v>
      </c>
      <c r="L12" s="19">
        <f t="shared" si="1"/>
        <v>3.4966666666666666</v>
      </c>
      <c r="M12" s="15">
        <v>8.27</v>
      </c>
      <c r="N12" s="15">
        <v>8.41</v>
      </c>
      <c r="O12" s="15">
        <v>8.26</v>
      </c>
      <c r="P12" s="19">
        <f t="shared" si="2"/>
        <v>8.3133333333333326</v>
      </c>
      <c r="Q12" s="8">
        <v>3.09</v>
      </c>
      <c r="R12" s="8">
        <v>3.17</v>
      </c>
      <c r="S12" s="8">
        <v>3.07</v>
      </c>
      <c r="T12" s="17">
        <f t="shared" si="3"/>
        <v>3.11</v>
      </c>
    </row>
    <row r="13" spans="1:20" x14ac:dyDescent="0.25">
      <c r="A13" s="7">
        <v>12</v>
      </c>
      <c r="B13" s="28"/>
      <c r="C13" s="28"/>
      <c r="D13" s="16" t="s">
        <v>98</v>
      </c>
      <c r="E13" s="9">
        <v>11.94</v>
      </c>
      <c r="F13" s="9">
        <v>11.86</v>
      </c>
      <c r="G13" s="9">
        <v>11.72</v>
      </c>
      <c r="H13" s="21">
        <f t="shared" si="0"/>
        <v>11.839999999999998</v>
      </c>
      <c r="I13" s="14">
        <v>3.57</v>
      </c>
      <c r="J13" s="14">
        <v>3.41</v>
      </c>
      <c r="K13" s="14">
        <v>3.39</v>
      </c>
      <c r="L13" s="19">
        <f t="shared" si="1"/>
        <v>3.456666666666667</v>
      </c>
      <c r="M13" s="15">
        <v>8.43</v>
      </c>
      <c r="N13" s="15">
        <v>8.48</v>
      </c>
      <c r="O13" s="15">
        <v>8.3800000000000008</v>
      </c>
      <c r="P13" s="19">
        <f t="shared" si="2"/>
        <v>8.43</v>
      </c>
      <c r="Q13" s="8">
        <v>2.94</v>
      </c>
      <c r="R13" s="8">
        <v>2.91</v>
      </c>
      <c r="S13" s="8">
        <v>2.86</v>
      </c>
      <c r="T13" s="17">
        <f t="shared" si="3"/>
        <v>2.9033333333333329</v>
      </c>
    </row>
    <row r="14" spans="1:20" x14ac:dyDescent="0.25">
      <c r="A14" s="7">
        <v>13</v>
      </c>
      <c r="B14" s="28"/>
      <c r="C14" s="28"/>
      <c r="D14" s="16" t="s">
        <v>99</v>
      </c>
      <c r="E14" s="9">
        <v>12.34</v>
      </c>
      <c r="F14" s="9">
        <v>12.28</v>
      </c>
      <c r="G14" s="9">
        <v>12.14</v>
      </c>
      <c r="H14" s="21">
        <f t="shared" si="0"/>
        <v>12.253333333333332</v>
      </c>
      <c r="I14" s="14">
        <v>3.82</v>
      </c>
      <c r="J14" s="14">
        <v>3.81</v>
      </c>
      <c r="K14" s="14">
        <v>3.67</v>
      </c>
      <c r="L14" s="19">
        <f t="shared" si="1"/>
        <v>3.7666666666666671</v>
      </c>
      <c r="M14" s="15">
        <v>8.5399999999999991</v>
      </c>
      <c r="N14" s="15">
        <v>8.48</v>
      </c>
      <c r="O14" s="15">
        <v>8.49</v>
      </c>
      <c r="P14" s="19">
        <f t="shared" si="2"/>
        <v>8.5033333333333321</v>
      </c>
      <c r="Q14" s="8">
        <v>3.06</v>
      </c>
      <c r="R14" s="8">
        <v>3.06</v>
      </c>
      <c r="S14" s="8">
        <v>3.04</v>
      </c>
      <c r="T14" s="17">
        <f t="shared" si="3"/>
        <v>3.0533333333333332</v>
      </c>
    </row>
    <row r="15" spans="1:20" x14ac:dyDescent="0.25">
      <c r="A15" s="7">
        <v>14</v>
      </c>
      <c r="B15" s="28"/>
      <c r="C15" s="28"/>
      <c r="D15" s="16" t="s">
        <v>100</v>
      </c>
      <c r="E15" s="9">
        <v>12.61</v>
      </c>
      <c r="F15" s="9">
        <v>12.44</v>
      </c>
      <c r="G15" s="9">
        <v>12.39</v>
      </c>
      <c r="H15" s="21">
        <f t="shared" si="0"/>
        <v>12.479999999999999</v>
      </c>
      <c r="I15" s="14">
        <v>3.83</v>
      </c>
      <c r="J15" s="14">
        <v>3.68</v>
      </c>
      <c r="K15" s="14">
        <v>3.68</v>
      </c>
      <c r="L15" s="19">
        <f t="shared" si="1"/>
        <v>3.73</v>
      </c>
      <c r="M15" s="15">
        <v>8.7799999999999994</v>
      </c>
      <c r="N15" s="15">
        <v>8.77</v>
      </c>
      <c r="O15" s="15">
        <v>8.7100000000000009</v>
      </c>
      <c r="P15" s="19">
        <f t="shared" si="2"/>
        <v>8.7533333333333321</v>
      </c>
      <c r="Q15" s="8">
        <v>3.25</v>
      </c>
      <c r="R15" s="8">
        <v>3.25</v>
      </c>
      <c r="S15" s="8">
        <v>3.2</v>
      </c>
      <c r="T15" s="17">
        <f t="shared" si="3"/>
        <v>3.2333333333333329</v>
      </c>
    </row>
    <row r="16" spans="1:20" x14ac:dyDescent="0.25">
      <c r="A16" s="7">
        <v>15</v>
      </c>
      <c r="B16" s="28"/>
      <c r="C16" s="28"/>
      <c r="D16" s="16" t="s">
        <v>101</v>
      </c>
      <c r="E16" s="9">
        <v>12.57</v>
      </c>
      <c r="F16" s="9">
        <v>12</v>
      </c>
      <c r="G16" s="9">
        <v>12.19</v>
      </c>
      <c r="H16" s="21">
        <f t="shared" si="0"/>
        <v>12.253333333333332</v>
      </c>
      <c r="I16" s="14">
        <v>4.08</v>
      </c>
      <c r="J16" s="14">
        <v>3.66</v>
      </c>
      <c r="K16" s="14">
        <v>3.75</v>
      </c>
      <c r="L16" s="19">
        <f t="shared" si="1"/>
        <v>3.83</v>
      </c>
      <c r="M16" s="15">
        <v>8.49</v>
      </c>
      <c r="N16" s="15">
        <v>8.3699999999999992</v>
      </c>
      <c r="O16" s="15">
        <v>8.4700000000000006</v>
      </c>
      <c r="P16" s="19">
        <f t="shared" si="2"/>
        <v>8.4433333333333334</v>
      </c>
      <c r="Q16" s="8">
        <v>2.97</v>
      </c>
      <c r="R16" s="8">
        <v>2.89</v>
      </c>
      <c r="S16" s="8">
        <v>2.98</v>
      </c>
      <c r="T16" s="17">
        <f t="shared" si="3"/>
        <v>2.9466666666666668</v>
      </c>
    </row>
    <row r="17" spans="1:20" x14ac:dyDescent="0.25">
      <c r="A17" s="7">
        <v>16</v>
      </c>
      <c r="B17" s="28"/>
      <c r="C17" s="28"/>
      <c r="D17" s="16" t="s">
        <v>102</v>
      </c>
      <c r="E17" s="9">
        <v>13.51</v>
      </c>
      <c r="F17" s="9">
        <v>12.67</v>
      </c>
      <c r="G17" s="9">
        <v>12.84</v>
      </c>
      <c r="H17" s="21">
        <f t="shared" si="0"/>
        <v>13.006666666666666</v>
      </c>
      <c r="I17" s="14">
        <v>4.38</v>
      </c>
      <c r="J17" s="14">
        <v>3.99</v>
      </c>
      <c r="K17" s="14">
        <v>4.2300000000000004</v>
      </c>
      <c r="L17" s="19">
        <f t="shared" si="1"/>
        <v>4.2</v>
      </c>
      <c r="M17" s="15">
        <v>9.07</v>
      </c>
      <c r="N17" s="15">
        <v>8.67</v>
      </c>
      <c r="O17" s="15">
        <v>8.61</v>
      </c>
      <c r="P17" s="19">
        <f t="shared" si="2"/>
        <v>8.7833333333333332</v>
      </c>
      <c r="Q17" s="8">
        <v>3.65</v>
      </c>
      <c r="R17" s="8">
        <v>3.21</v>
      </c>
      <c r="S17" s="8">
        <v>3.17</v>
      </c>
      <c r="T17" s="17">
        <f t="shared" si="3"/>
        <v>3.3433333333333333</v>
      </c>
    </row>
    <row r="18" spans="1:20" x14ac:dyDescent="0.25">
      <c r="A18" s="7">
        <v>17</v>
      </c>
      <c r="B18" s="28"/>
      <c r="C18" s="28"/>
      <c r="D18" s="16" t="s">
        <v>103</v>
      </c>
      <c r="E18" s="9">
        <v>11.31</v>
      </c>
      <c r="F18" s="9">
        <v>11.24</v>
      </c>
      <c r="G18" s="9">
        <v>11.2</v>
      </c>
      <c r="H18" s="21">
        <f t="shared" si="0"/>
        <v>11.25</v>
      </c>
      <c r="I18" s="14">
        <v>3.3</v>
      </c>
      <c r="J18" s="14">
        <v>3.16</v>
      </c>
      <c r="K18" s="14">
        <v>3.12</v>
      </c>
      <c r="L18" s="19">
        <f t="shared" si="1"/>
        <v>3.1933333333333334</v>
      </c>
      <c r="M18" s="15">
        <v>8.02</v>
      </c>
      <c r="N18" s="15">
        <v>8.11</v>
      </c>
      <c r="O18" s="15">
        <v>8.1199999999999992</v>
      </c>
      <c r="P18" s="19">
        <f t="shared" si="2"/>
        <v>8.0833333333333339</v>
      </c>
      <c r="Q18" s="8">
        <v>3</v>
      </c>
      <c r="R18" s="8">
        <v>3.02</v>
      </c>
      <c r="S18" s="8">
        <v>3.06</v>
      </c>
      <c r="T18" s="17">
        <f t="shared" si="3"/>
        <v>3.0266666666666668</v>
      </c>
    </row>
    <row r="19" spans="1:20" x14ac:dyDescent="0.25">
      <c r="A19" s="7">
        <v>18</v>
      </c>
      <c r="B19" s="28"/>
      <c r="C19" s="28"/>
      <c r="D19" s="16" t="s">
        <v>104</v>
      </c>
      <c r="E19" s="9">
        <v>11.56</v>
      </c>
      <c r="F19" s="9">
        <v>11.29</v>
      </c>
      <c r="G19" s="9">
        <v>11.51</v>
      </c>
      <c r="H19" s="21">
        <f t="shared" si="0"/>
        <v>11.453333333333333</v>
      </c>
      <c r="I19" s="14">
        <v>3.55</v>
      </c>
      <c r="J19" s="14">
        <v>3.43</v>
      </c>
      <c r="K19" s="14">
        <v>3.54</v>
      </c>
      <c r="L19" s="19">
        <f t="shared" si="1"/>
        <v>3.5066666666666664</v>
      </c>
      <c r="M19" s="15">
        <v>8.01</v>
      </c>
      <c r="N19" s="15">
        <v>7.89</v>
      </c>
      <c r="O19" s="15">
        <v>7.98</v>
      </c>
      <c r="P19" s="19">
        <f t="shared" si="2"/>
        <v>7.96</v>
      </c>
      <c r="Q19" s="8">
        <v>3.05</v>
      </c>
      <c r="R19" s="8">
        <v>2.98</v>
      </c>
      <c r="S19" s="8">
        <v>3.02</v>
      </c>
      <c r="T19" s="17">
        <f t="shared" si="3"/>
        <v>3.0166666666666662</v>
      </c>
    </row>
    <row r="20" spans="1:20" x14ac:dyDescent="0.25">
      <c r="A20" s="7">
        <v>19</v>
      </c>
      <c r="B20" s="28"/>
      <c r="C20" s="28"/>
      <c r="D20" s="16" t="s">
        <v>105</v>
      </c>
      <c r="E20" s="9">
        <v>11.92</v>
      </c>
      <c r="F20" s="9">
        <v>11.82</v>
      </c>
      <c r="G20" s="9">
        <v>12.2</v>
      </c>
      <c r="H20" s="21">
        <f t="shared" si="0"/>
        <v>11.979999999999999</v>
      </c>
      <c r="I20" s="14">
        <v>3.6</v>
      </c>
      <c r="J20" s="14">
        <v>3.57</v>
      </c>
      <c r="K20" s="14">
        <v>3.78</v>
      </c>
      <c r="L20" s="19">
        <f t="shared" si="1"/>
        <v>3.65</v>
      </c>
      <c r="M20" s="15">
        <v>8.35</v>
      </c>
      <c r="N20" s="15">
        <v>8.26</v>
      </c>
      <c r="O20" s="15">
        <v>8.4499999999999993</v>
      </c>
      <c r="P20" s="19">
        <f t="shared" si="2"/>
        <v>8.3533333333333335</v>
      </c>
      <c r="Q20" s="8">
        <v>3.07</v>
      </c>
      <c r="R20" s="8">
        <v>3.03</v>
      </c>
      <c r="S20" s="8">
        <v>3.08</v>
      </c>
      <c r="T20" s="17">
        <f t="shared" si="3"/>
        <v>3.06</v>
      </c>
    </row>
    <row r="21" spans="1:20" x14ac:dyDescent="0.25">
      <c r="A21" s="7">
        <f>+A20+1</f>
        <v>20</v>
      </c>
      <c r="B21" s="28"/>
      <c r="C21" s="28"/>
      <c r="D21" s="70"/>
      <c r="E21" s="71"/>
      <c r="F21" s="71"/>
      <c r="G21" s="71"/>
      <c r="H21" s="71"/>
      <c r="I21" s="72"/>
      <c r="J21" s="72"/>
      <c r="K21" s="72"/>
      <c r="L21" s="72"/>
      <c r="M21" s="72"/>
      <c r="N21" s="72"/>
      <c r="O21" s="72"/>
      <c r="P21" s="72"/>
      <c r="Q21" s="73"/>
      <c r="R21" s="73"/>
      <c r="S21" s="73"/>
      <c r="T21" s="73"/>
    </row>
    <row r="22" spans="1:20" x14ac:dyDescent="0.25">
      <c r="A22" s="7">
        <f t="shared" ref="A22:A44" si="4">+A21+1</f>
        <v>21</v>
      </c>
      <c r="B22" s="69"/>
      <c r="C22" s="69"/>
      <c r="D22" s="16" t="s">
        <v>182</v>
      </c>
      <c r="E22" s="9">
        <v>11.4</v>
      </c>
      <c r="F22" s="9">
        <v>11.24</v>
      </c>
      <c r="G22" s="9"/>
      <c r="H22" s="21">
        <f>AVERAGE(E22:G22)</f>
        <v>11.32</v>
      </c>
      <c r="I22" s="14">
        <v>3.08</v>
      </c>
      <c r="J22" s="14">
        <v>2.99</v>
      </c>
      <c r="K22" s="14"/>
      <c r="L22" s="19">
        <f>AVERAGE(I22:K22)</f>
        <v>3.0350000000000001</v>
      </c>
      <c r="M22" s="15">
        <v>8.35</v>
      </c>
      <c r="N22" s="15">
        <v>8.26</v>
      </c>
      <c r="O22" s="15"/>
      <c r="P22" s="19">
        <f>AVERAGE(M22:O22)</f>
        <v>8.3049999999999997</v>
      </c>
      <c r="Q22" s="8">
        <v>3.15</v>
      </c>
      <c r="R22" s="8">
        <v>3.09</v>
      </c>
      <c r="S22" s="8"/>
      <c r="T22" s="17">
        <f>AVERAGE(Q22:S22)</f>
        <v>3.12</v>
      </c>
    </row>
    <row r="23" spans="1:20" x14ac:dyDescent="0.25">
      <c r="A23" s="7">
        <f t="shared" si="4"/>
        <v>22</v>
      </c>
      <c r="B23" s="28"/>
      <c r="C23" s="28"/>
      <c r="D23" s="16" t="s">
        <v>180</v>
      </c>
      <c r="E23" s="9">
        <v>11.79</v>
      </c>
      <c r="F23" s="9">
        <v>11.68</v>
      </c>
      <c r="G23" s="9"/>
      <c r="H23" s="21">
        <f t="shared" ref="H23:H44" si="5">AVERAGE(E23:G23)</f>
        <v>11.734999999999999</v>
      </c>
      <c r="I23" s="14">
        <v>3.26</v>
      </c>
      <c r="J23" s="14">
        <v>3.2</v>
      </c>
      <c r="K23" s="14"/>
      <c r="L23" s="19">
        <f t="shared" ref="L23:L44" si="6">AVERAGE(I23:K23)</f>
        <v>3.23</v>
      </c>
      <c r="M23" s="15">
        <v>8.5299999999999994</v>
      </c>
      <c r="N23" s="15">
        <v>8.4700000000000006</v>
      </c>
      <c r="O23" s="15"/>
      <c r="P23" s="19">
        <f t="shared" ref="P23:P44" si="7">AVERAGE(M23:O23)</f>
        <v>8.5</v>
      </c>
      <c r="Q23" s="8">
        <v>3.14</v>
      </c>
      <c r="R23" s="8">
        <v>3.08</v>
      </c>
      <c r="S23" s="8"/>
      <c r="T23" s="17">
        <f t="shared" ref="T23:T44" si="8">AVERAGE(Q23:S23)</f>
        <v>3.1100000000000003</v>
      </c>
    </row>
    <row r="24" spans="1:20" x14ac:dyDescent="0.25">
      <c r="A24" s="7">
        <f t="shared" si="4"/>
        <v>23</v>
      </c>
      <c r="B24" s="28"/>
      <c r="C24" s="28"/>
      <c r="D24" s="16" t="s">
        <v>104</v>
      </c>
      <c r="E24" s="9">
        <v>12.24</v>
      </c>
      <c r="F24" s="9">
        <v>12.29</v>
      </c>
      <c r="G24" s="9"/>
      <c r="H24" s="21">
        <f t="shared" si="5"/>
        <v>12.265000000000001</v>
      </c>
      <c r="I24" s="14">
        <v>3.64</v>
      </c>
      <c r="J24" s="14">
        <v>3.7</v>
      </c>
      <c r="K24" s="14"/>
      <c r="L24" s="19">
        <f t="shared" si="6"/>
        <v>3.67</v>
      </c>
      <c r="M24" s="15">
        <v>8.6</v>
      </c>
      <c r="N24" s="15">
        <v>8.58</v>
      </c>
      <c r="O24" s="15"/>
      <c r="P24" s="19">
        <f t="shared" si="7"/>
        <v>8.59</v>
      </c>
      <c r="Q24" s="8">
        <v>3.26</v>
      </c>
      <c r="R24" s="8">
        <v>3.27</v>
      </c>
      <c r="S24" s="8"/>
      <c r="T24" s="17">
        <f t="shared" si="8"/>
        <v>3.2649999999999997</v>
      </c>
    </row>
    <row r="25" spans="1:20" x14ac:dyDescent="0.25">
      <c r="A25" s="7">
        <f t="shared" si="4"/>
        <v>24</v>
      </c>
      <c r="B25" s="28"/>
      <c r="C25" s="28"/>
      <c r="D25" s="16" t="s">
        <v>98</v>
      </c>
      <c r="E25" s="9">
        <v>11.7</v>
      </c>
      <c r="F25" s="9">
        <v>11.83</v>
      </c>
      <c r="G25" s="9"/>
      <c r="H25" s="21">
        <f t="shared" si="5"/>
        <v>11.765000000000001</v>
      </c>
      <c r="I25" s="14">
        <v>3.36</v>
      </c>
      <c r="J25" s="14">
        <v>3.42</v>
      </c>
      <c r="K25" s="14"/>
      <c r="L25" s="19">
        <f t="shared" si="6"/>
        <v>3.3899999999999997</v>
      </c>
      <c r="M25" s="15">
        <v>8.42</v>
      </c>
      <c r="N25" s="15">
        <v>8.4600000000000009</v>
      </c>
      <c r="O25" s="15"/>
      <c r="P25" s="19">
        <f t="shared" si="7"/>
        <v>8.4400000000000013</v>
      </c>
      <c r="Q25" s="8">
        <v>2.93</v>
      </c>
      <c r="R25" s="8">
        <v>2.93</v>
      </c>
      <c r="S25" s="8"/>
      <c r="T25" s="17">
        <f t="shared" si="8"/>
        <v>2.93</v>
      </c>
    </row>
    <row r="26" spans="1:20" x14ac:dyDescent="0.25">
      <c r="A26" s="7">
        <f t="shared" si="4"/>
        <v>25</v>
      </c>
      <c r="B26" s="28"/>
      <c r="C26" s="28"/>
      <c r="D26" s="16" t="s">
        <v>181</v>
      </c>
      <c r="E26" s="9">
        <v>11.64</v>
      </c>
      <c r="F26" s="9">
        <v>11.56</v>
      </c>
      <c r="G26" s="9"/>
      <c r="H26" s="21">
        <f t="shared" si="5"/>
        <v>11.600000000000001</v>
      </c>
      <c r="I26" s="14">
        <v>3.41</v>
      </c>
      <c r="J26" s="14">
        <v>3.36</v>
      </c>
      <c r="K26" s="14"/>
      <c r="L26" s="19">
        <f t="shared" si="6"/>
        <v>3.3849999999999998</v>
      </c>
      <c r="M26" s="15">
        <v>8.2799999999999994</v>
      </c>
      <c r="N26" s="15">
        <v>8.2200000000000006</v>
      </c>
      <c r="O26" s="15"/>
      <c r="P26" s="19">
        <f t="shared" si="7"/>
        <v>8.25</v>
      </c>
      <c r="Q26" s="8">
        <v>3.07</v>
      </c>
      <c r="R26" s="8">
        <v>3.05</v>
      </c>
      <c r="S26" s="8"/>
      <c r="T26" s="17">
        <f t="shared" si="8"/>
        <v>3.0599999999999996</v>
      </c>
    </row>
    <row r="27" spans="1:20" x14ac:dyDescent="0.25">
      <c r="A27" s="7">
        <f t="shared" si="4"/>
        <v>26</v>
      </c>
      <c r="B27" s="28"/>
      <c r="C27" s="28"/>
      <c r="D27" s="16" t="s">
        <v>94</v>
      </c>
      <c r="E27" s="9">
        <v>11.29</v>
      </c>
      <c r="F27" s="9">
        <v>11.16</v>
      </c>
      <c r="G27" s="9"/>
      <c r="H27" s="21">
        <f t="shared" si="5"/>
        <v>11.225</v>
      </c>
      <c r="I27" s="14">
        <v>3.26</v>
      </c>
      <c r="J27" s="14">
        <v>3.09</v>
      </c>
      <c r="K27" s="14"/>
      <c r="L27" s="19">
        <f t="shared" si="6"/>
        <v>3.1749999999999998</v>
      </c>
      <c r="M27" s="15">
        <v>8.0399999999999991</v>
      </c>
      <c r="N27" s="15">
        <v>8.09</v>
      </c>
      <c r="O27" s="15"/>
      <c r="P27" s="19">
        <f t="shared" si="7"/>
        <v>8.0649999999999995</v>
      </c>
      <c r="Q27" s="8">
        <v>3</v>
      </c>
      <c r="R27" s="8">
        <v>2.98</v>
      </c>
      <c r="S27" s="8"/>
      <c r="T27" s="17">
        <f t="shared" si="8"/>
        <v>2.99</v>
      </c>
    </row>
    <row r="28" spans="1:20" x14ac:dyDescent="0.25">
      <c r="A28" s="7">
        <f t="shared" si="4"/>
        <v>27</v>
      </c>
      <c r="B28" s="28"/>
      <c r="C28" s="28"/>
      <c r="D28" s="70"/>
      <c r="E28" s="71"/>
      <c r="F28" s="71"/>
      <c r="G28" s="71"/>
      <c r="H28" s="71"/>
      <c r="I28" s="72"/>
      <c r="J28" s="72"/>
      <c r="K28" s="72"/>
      <c r="L28" s="72"/>
      <c r="M28" s="72"/>
      <c r="N28" s="72"/>
      <c r="O28" s="72"/>
      <c r="P28" s="72"/>
      <c r="Q28" s="73"/>
      <c r="R28" s="73"/>
      <c r="S28" s="73"/>
      <c r="T28" s="73"/>
    </row>
    <row r="29" spans="1:20" ht="16.5" thickBot="1" x14ac:dyDescent="0.3">
      <c r="A29" s="7">
        <f t="shared" si="4"/>
        <v>28</v>
      </c>
      <c r="B29" s="28"/>
      <c r="C29" s="28"/>
      <c r="D29" s="40" t="s">
        <v>182</v>
      </c>
      <c r="E29" s="9"/>
      <c r="F29" s="9">
        <v>11.55</v>
      </c>
      <c r="G29" s="9"/>
      <c r="H29" s="21">
        <f t="shared" si="5"/>
        <v>11.55</v>
      </c>
      <c r="I29" s="14">
        <v>3.22</v>
      </c>
      <c r="J29" s="14"/>
      <c r="K29" s="14"/>
      <c r="L29" s="19">
        <f t="shared" si="6"/>
        <v>3.22</v>
      </c>
      <c r="M29" s="15">
        <v>8.36</v>
      </c>
      <c r="N29" s="15"/>
      <c r="O29" s="15"/>
      <c r="P29" s="19">
        <f t="shared" si="7"/>
        <v>8.36</v>
      </c>
      <c r="Q29" s="8">
        <v>3.18</v>
      </c>
      <c r="R29" s="8"/>
      <c r="S29" s="8"/>
      <c r="T29" s="17">
        <f t="shared" si="8"/>
        <v>3.18</v>
      </c>
    </row>
    <row r="30" spans="1:20" ht="16.5" thickBot="1" x14ac:dyDescent="0.3">
      <c r="A30" s="7">
        <f t="shared" si="4"/>
        <v>29</v>
      </c>
      <c r="B30" s="28"/>
      <c r="C30" s="28"/>
      <c r="D30" s="40" t="s">
        <v>180</v>
      </c>
      <c r="E30" s="9"/>
      <c r="F30" s="9">
        <v>12.09</v>
      </c>
      <c r="G30" s="9"/>
      <c r="H30" s="21">
        <f t="shared" si="5"/>
        <v>12.09</v>
      </c>
      <c r="I30" s="14">
        <v>3.51</v>
      </c>
      <c r="J30" s="14"/>
      <c r="K30" s="14"/>
      <c r="L30" s="19">
        <f t="shared" si="6"/>
        <v>3.51</v>
      </c>
      <c r="M30" s="15">
        <v>8.6</v>
      </c>
      <c r="N30" s="15"/>
      <c r="O30" s="15"/>
      <c r="P30" s="19">
        <f t="shared" si="7"/>
        <v>8.6</v>
      </c>
      <c r="Q30" s="8">
        <v>3.13</v>
      </c>
      <c r="R30" s="8"/>
      <c r="S30" s="8"/>
      <c r="T30" s="17">
        <f t="shared" si="8"/>
        <v>3.13</v>
      </c>
    </row>
    <row r="31" spans="1:20" ht="16.5" thickBot="1" x14ac:dyDescent="0.3">
      <c r="A31" s="7">
        <f t="shared" si="4"/>
        <v>30</v>
      </c>
      <c r="B31" s="28"/>
      <c r="C31" s="28"/>
      <c r="D31" s="40" t="s">
        <v>104</v>
      </c>
      <c r="E31" s="9"/>
      <c r="F31" s="9">
        <v>11.98</v>
      </c>
      <c r="G31" s="9"/>
      <c r="H31" s="21">
        <f t="shared" si="5"/>
        <v>11.98</v>
      </c>
      <c r="I31" s="14">
        <v>3.51</v>
      </c>
      <c r="J31" s="14"/>
      <c r="K31" s="14"/>
      <c r="L31" s="19">
        <f t="shared" si="6"/>
        <v>3.51</v>
      </c>
      <c r="M31" s="15">
        <v>8.48</v>
      </c>
      <c r="N31" s="15"/>
      <c r="O31" s="15"/>
      <c r="P31" s="19">
        <f t="shared" si="7"/>
        <v>8.48</v>
      </c>
      <c r="Q31" s="8">
        <v>3.26</v>
      </c>
      <c r="R31" s="8"/>
      <c r="S31" s="8"/>
      <c r="T31" s="17">
        <f t="shared" si="8"/>
        <v>3.26</v>
      </c>
    </row>
    <row r="32" spans="1:20" ht="16.5" thickBot="1" x14ac:dyDescent="0.3">
      <c r="A32" s="7">
        <f t="shared" si="4"/>
        <v>31</v>
      </c>
      <c r="B32" s="28"/>
      <c r="C32" s="28"/>
      <c r="D32" s="40" t="s">
        <v>98</v>
      </c>
      <c r="E32" s="9"/>
      <c r="F32" s="9">
        <v>12.08</v>
      </c>
      <c r="G32" s="9"/>
      <c r="H32" s="21">
        <f t="shared" si="5"/>
        <v>12.08</v>
      </c>
      <c r="I32" s="14">
        <v>3.6</v>
      </c>
      <c r="J32" s="14"/>
      <c r="K32" s="14"/>
      <c r="L32" s="19">
        <f t="shared" si="6"/>
        <v>3.6</v>
      </c>
      <c r="M32" s="15">
        <v>8.51</v>
      </c>
      <c r="N32" s="15"/>
      <c r="O32" s="15"/>
      <c r="P32" s="19">
        <f t="shared" si="7"/>
        <v>8.51</v>
      </c>
      <c r="Q32" s="8">
        <v>2.96</v>
      </c>
      <c r="R32" s="8"/>
      <c r="S32" s="8"/>
      <c r="T32" s="17">
        <f t="shared" si="8"/>
        <v>2.96</v>
      </c>
    </row>
    <row r="33" spans="1:21" ht="16.5" thickBot="1" x14ac:dyDescent="0.3">
      <c r="A33" s="7">
        <f t="shared" si="4"/>
        <v>32</v>
      </c>
      <c r="B33" s="28"/>
      <c r="C33" s="28"/>
      <c r="D33" s="40" t="s">
        <v>181</v>
      </c>
      <c r="E33" s="9"/>
      <c r="F33" s="9">
        <v>11.74</v>
      </c>
      <c r="G33" s="9"/>
      <c r="H33" s="21">
        <f t="shared" si="5"/>
        <v>11.74</v>
      </c>
      <c r="I33" s="14">
        <v>3.52</v>
      </c>
      <c r="J33" s="14"/>
      <c r="K33" s="14"/>
      <c r="L33" s="19">
        <f t="shared" si="6"/>
        <v>3.52</v>
      </c>
      <c r="M33" s="15">
        <v>8.26</v>
      </c>
      <c r="N33" s="15"/>
      <c r="O33" s="15"/>
      <c r="P33" s="19">
        <f t="shared" si="7"/>
        <v>8.26</v>
      </c>
      <c r="Q33" s="8">
        <v>3.09</v>
      </c>
      <c r="R33" s="8"/>
      <c r="S33" s="8"/>
      <c r="T33" s="17">
        <f t="shared" si="8"/>
        <v>3.09</v>
      </c>
    </row>
    <row r="34" spans="1:21" x14ac:dyDescent="0.25">
      <c r="A34" s="7">
        <f t="shared" si="4"/>
        <v>33</v>
      </c>
      <c r="B34" s="28"/>
      <c r="C34" s="28"/>
      <c r="D34" s="53" t="s">
        <v>94</v>
      </c>
      <c r="E34" s="9"/>
      <c r="F34" s="9">
        <v>11.4</v>
      </c>
      <c r="G34" s="9"/>
      <c r="H34" s="21">
        <f t="shared" si="5"/>
        <v>11.4</v>
      </c>
      <c r="I34" s="14">
        <v>3.23</v>
      </c>
      <c r="J34" s="14"/>
      <c r="K34" s="14"/>
      <c r="L34" s="19">
        <f t="shared" si="6"/>
        <v>3.23</v>
      </c>
      <c r="M34" s="15">
        <v>8.2100000000000009</v>
      </c>
      <c r="N34" s="15"/>
      <c r="O34" s="15"/>
      <c r="P34" s="19">
        <f t="shared" si="7"/>
        <v>8.2100000000000009</v>
      </c>
      <c r="Q34" s="8">
        <v>3.03</v>
      </c>
      <c r="R34" s="8"/>
      <c r="S34" s="8"/>
      <c r="T34" s="17">
        <f t="shared" si="8"/>
        <v>3.03</v>
      </c>
    </row>
    <row r="35" spans="1:21" x14ac:dyDescent="0.25">
      <c r="A35" s="7">
        <f t="shared" si="4"/>
        <v>34</v>
      </c>
      <c r="B35" s="28"/>
      <c r="C35" s="28"/>
      <c r="D35" s="74"/>
      <c r="E35" s="71"/>
      <c r="F35" s="71"/>
      <c r="G35" s="71"/>
      <c r="H35" s="71"/>
      <c r="I35" s="72"/>
      <c r="J35" s="72"/>
      <c r="K35" s="72"/>
      <c r="L35" s="72"/>
      <c r="M35" s="72"/>
      <c r="N35" s="72"/>
      <c r="O35" s="72"/>
      <c r="P35" s="72"/>
      <c r="Q35" s="73"/>
      <c r="R35" s="73"/>
      <c r="S35" s="73"/>
      <c r="T35" s="73"/>
    </row>
    <row r="36" spans="1:21" x14ac:dyDescent="0.25">
      <c r="A36" s="7">
        <f t="shared" si="4"/>
        <v>35</v>
      </c>
      <c r="B36" s="28"/>
      <c r="C36" s="28"/>
      <c r="D36" s="16" t="s">
        <v>237</v>
      </c>
      <c r="E36" s="9"/>
      <c r="F36" s="9">
        <v>11.33</v>
      </c>
      <c r="G36" s="9"/>
      <c r="H36" s="21">
        <f t="shared" si="5"/>
        <v>11.33</v>
      </c>
      <c r="I36" s="14">
        <v>3.19</v>
      </c>
      <c r="J36" s="14"/>
      <c r="K36" s="14"/>
      <c r="L36" s="19">
        <f t="shared" si="6"/>
        <v>3.19</v>
      </c>
      <c r="M36" s="15">
        <v>8.18</v>
      </c>
      <c r="N36" s="15"/>
      <c r="O36" s="15"/>
      <c r="P36" s="19">
        <f t="shared" si="7"/>
        <v>8.18</v>
      </c>
      <c r="Q36" s="8">
        <v>3.14</v>
      </c>
      <c r="R36" s="8"/>
      <c r="S36" s="8"/>
      <c r="T36" s="17">
        <f t="shared" si="8"/>
        <v>3.14</v>
      </c>
    </row>
    <row r="37" spans="1:21" x14ac:dyDescent="0.25">
      <c r="A37" s="7">
        <f t="shared" si="4"/>
        <v>36</v>
      </c>
      <c r="B37" s="28"/>
      <c r="C37" s="28"/>
      <c r="D37" s="155" t="e">
        <f>AVERAGE(E37:G37)</f>
        <v>#DIV/0!</v>
      </c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</row>
    <row r="38" spans="1:21" x14ac:dyDescent="0.25">
      <c r="A38" s="7">
        <f t="shared" si="4"/>
        <v>37</v>
      </c>
      <c r="B38" s="28"/>
      <c r="C38" s="28"/>
      <c r="D38" s="16" t="s">
        <v>237</v>
      </c>
      <c r="E38" s="9">
        <v>11.07</v>
      </c>
      <c r="F38" s="9">
        <v>11.1</v>
      </c>
      <c r="G38" s="9">
        <v>11.18</v>
      </c>
      <c r="H38" s="21">
        <f t="shared" si="5"/>
        <v>11.116666666666667</v>
      </c>
      <c r="I38" s="14">
        <v>3.12</v>
      </c>
      <c r="J38" s="14">
        <v>3.22</v>
      </c>
      <c r="K38" s="14">
        <v>3.25</v>
      </c>
      <c r="L38" s="19">
        <f t="shared" si="6"/>
        <v>3.1966666666666668</v>
      </c>
      <c r="M38" s="15">
        <v>7.98</v>
      </c>
      <c r="N38" s="15">
        <v>7.94</v>
      </c>
      <c r="O38" s="15">
        <v>7.97</v>
      </c>
      <c r="P38" s="19">
        <f t="shared" si="7"/>
        <v>7.9633333333333338</v>
      </c>
      <c r="Q38" s="8">
        <v>3.1</v>
      </c>
      <c r="R38" s="8">
        <v>3.01</v>
      </c>
      <c r="S38" s="8">
        <v>3.03</v>
      </c>
      <c r="T38" s="17">
        <f t="shared" si="8"/>
        <v>3.0466666666666664</v>
      </c>
    </row>
    <row r="39" spans="1:21" x14ac:dyDescent="0.25">
      <c r="A39" s="7">
        <f t="shared" si="4"/>
        <v>38</v>
      </c>
      <c r="B39" s="28"/>
      <c r="C39" s="28"/>
      <c r="D39" s="155" t="e">
        <f>AVERAGE(E39:G39)</f>
        <v>#DIV/0!</v>
      </c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</row>
    <row r="40" spans="1:21" x14ac:dyDescent="0.25">
      <c r="A40" s="7">
        <f t="shared" si="4"/>
        <v>39</v>
      </c>
      <c r="B40" s="28"/>
      <c r="C40" s="28"/>
      <c r="D40" s="16" t="s">
        <v>237</v>
      </c>
      <c r="E40" s="9">
        <v>10.46</v>
      </c>
      <c r="F40" s="9"/>
      <c r="G40" s="9"/>
      <c r="H40" s="21">
        <f t="shared" si="5"/>
        <v>10.46</v>
      </c>
      <c r="I40" s="14">
        <v>2.96</v>
      </c>
      <c r="J40" s="14"/>
      <c r="K40" s="14"/>
      <c r="L40" s="19">
        <f t="shared" si="6"/>
        <v>2.96</v>
      </c>
      <c r="M40" s="15">
        <v>7.6</v>
      </c>
      <c r="N40" s="15"/>
      <c r="O40" s="15"/>
      <c r="P40" s="19">
        <f t="shared" si="7"/>
        <v>7.6</v>
      </c>
      <c r="Q40" s="8">
        <v>2.85</v>
      </c>
      <c r="R40" s="8"/>
      <c r="S40" s="8"/>
      <c r="T40" s="17">
        <f t="shared" si="8"/>
        <v>2.85</v>
      </c>
    </row>
    <row r="41" spans="1:21" x14ac:dyDescent="0.25">
      <c r="A41" s="7">
        <f t="shared" si="4"/>
        <v>40</v>
      </c>
      <c r="B41" s="28"/>
      <c r="C41" s="28"/>
      <c r="D41" s="16"/>
      <c r="E41" s="9"/>
      <c r="F41" s="9"/>
      <c r="G41" s="9"/>
      <c r="H41" s="21" t="e">
        <f t="shared" si="5"/>
        <v>#DIV/0!</v>
      </c>
      <c r="I41" s="14"/>
      <c r="J41" s="14"/>
      <c r="K41" s="14"/>
      <c r="L41" s="19" t="e">
        <f t="shared" si="6"/>
        <v>#DIV/0!</v>
      </c>
      <c r="M41" s="15"/>
      <c r="N41" s="15"/>
      <c r="O41" s="15"/>
      <c r="P41" s="19" t="e">
        <f t="shared" si="7"/>
        <v>#DIV/0!</v>
      </c>
      <c r="Q41" s="8"/>
      <c r="R41" s="8"/>
      <c r="S41" s="8"/>
      <c r="T41" s="17" t="e">
        <f t="shared" si="8"/>
        <v>#DIV/0!</v>
      </c>
    </row>
    <row r="42" spans="1:21" x14ac:dyDescent="0.25">
      <c r="A42" s="7">
        <f t="shared" si="4"/>
        <v>41</v>
      </c>
      <c r="B42" s="28"/>
      <c r="C42" s="28"/>
      <c r="D42" s="16"/>
      <c r="E42" s="9"/>
      <c r="F42" s="9"/>
      <c r="G42" s="9"/>
      <c r="H42" s="21" t="e">
        <f t="shared" si="5"/>
        <v>#DIV/0!</v>
      </c>
      <c r="I42" s="14"/>
      <c r="J42" s="14"/>
      <c r="K42" s="14"/>
      <c r="L42" s="19" t="e">
        <f t="shared" si="6"/>
        <v>#DIV/0!</v>
      </c>
      <c r="M42" s="15"/>
      <c r="N42" s="15"/>
      <c r="O42" s="15"/>
      <c r="P42" s="19" t="e">
        <f t="shared" si="7"/>
        <v>#DIV/0!</v>
      </c>
      <c r="Q42" s="8"/>
      <c r="R42" s="8"/>
      <c r="S42" s="8"/>
      <c r="T42" s="17" t="e">
        <f t="shared" si="8"/>
        <v>#DIV/0!</v>
      </c>
    </row>
    <row r="43" spans="1:21" x14ac:dyDescent="0.25">
      <c r="A43" s="7">
        <f t="shared" si="4"/>
        <v>42</v>
      </c>
      <c r="B43" s="28"/>
      <c r="C43" s="28"/>
      <c r="D43" s="16"/>
      <c r="E43" s="9"/>
      <c r="F43" s="9"/>
      <c r="G43" s="9"/>
      <c r="H43" s="21" t="e">
        <f t="shared" si="5"/>
        <v>#DIV/0!</v>
      </c>
      <c r="I43" s="14"/>
      <c r="J43" s="14"/>
      <c r="K43" s="14"/>
      <c r="L43" s="19" t="e">
        <f t="shared" si="6"/>
        <v>#DIV/0!</v>
      </c>
      <c r="M43" s="15"/>
      <c r="N43" s="15"/>
      <c r="O43" s="15"/>
      <c r="P43" s="19" t="e">
        <f t="shared" si="7"/>
        <v>#DIV/0!</v>
      </c>
      <c r="Q43" s="8"/>
      <c r="R43" s="8"/>
      <c r="S43" s="8"/>
      <c r="T43" s="17" t="e">
        <f t="shared" si="8"/>
        <v>#DIV/0!</v>
      </c>
    </row>
    <row r="44" spans="1:21" x14ac:dyDescent="0.25">
      <c r="A44" s="7">
        <f t="shared" si="4"/>
        <v>43</v>
      </c>
      <c r="B44" s="29"/>
      <c r="C44" s="29"/>
      <c r="D44" s="16"/>
      <c r="E44" s="10"/>
      <c r="F44" s="11"/>
      <c r="G44" s="11"/>
      <c r="H44" s="21" t="e">
        <f t="shared" si="5"/>
        <v>#DIV/0!</v>
      </c>
      <c r="I44" s="14"/>
      <c r="J44" s="14"/>
      <c r="K44" s="14"/>
      <c r="L44" s="19" t="e">
        <f t="shared" si="6"/>
        <v>#DIV/0!</v>
      </c>
      <c r="M44" s="12"/>
      <c r="N44" s="12"/>
      <c r="O44" s="12"/>
      <c r="P44" s="19" t="e">
        <f t="shared" si="7"/>
        <v>#DIV/0!</v>
      </c>
      <c r="Q44" s="13"/>
      <c r="R44" s="13"/>
      <c r="S44" s="13"/>
      <c r="T44" s="17" t="e">
        <f t="shared" si="8"/>
        <v>#DIV/0!</v>
      </c>
    </row>
  </sheetData>
  <mergeCells count="8">
    <mergeCell ref="D39:U39"/>
    <mergeCell ref="D37:U37"/>
    <mergeCell ref="Q1:S1"/>
    <mergeCell ref="B2:B11"/>
    <mergeCell ref="C2:C11"/>
    <mergeCell ref="E1:G1"/>
    <mergeCell ref="I1:K1"/>
    <mergeCell ref="M1:O1"/>
  </mergeCells>
  <conditionalFormatting sqref="E2:H34 E36:H36 D37 E38:H38 E40:H43 D39">
    <cfRule type="cellIs" dxfId="461" priority="19" operator="greaterThan">
      <formula>12.3</formula>
    </cfRule>
    <cfRule type="cellIs" dxfId="460" priority="20" operator="between">
      <formula>11.75</formula>
      <formula>12.3</formula>
    </cfRule>
    <cfRule type="cellIs" dxfId="459" priority="21" operator="lessThan">
      <formula>11.75</formula>
    </cfRule>
  </conditionalFormatting>
  <conditionalFormatting sqref="H44">
    <cfRule type="cellIs" dxfId="458" priority="33" operator="greaterThan">
      <formula>12.3</formula>
    </cfRule>
    <cfRule type="cellIs" dxfId="457" priority="34" operator="between">
      <formula>11.75</formula>
      <formula>12.3</formula>
    </cfRule>
    <cfRule type="cellIs" dxfId="456" priority="35" operator="lessThan">
      <formula>11.75</formula>
    </cfRule>
  </conditionalFormatting>
  <conditionalFormatting sqref="I2:L34 I36:L36 I38:L38 I40:L44">
    <cfRule type="cellIs" dxfId="455" priority="22" operator="greaterThan">
      <formula>3.55</formula>
    </cfRule>
    <cfRule type="cellIs" dxfId="454" priority="23" operator="between">
      <formula>3.4</formula>
      <formula>3.55</formula>
    </cfRule>
    <cfRule type="cellIs" dxfId="453" priority="24" operator="lessThan">
      <formula>3.4</formula>
    </cfRule>
  </conditionalFormatting>
  <conditionalFormatting sqref="M2:O34 M36:O36 M38:O38 M40:O43">
    <cfRule type="cellIs" dxfId="452" priority="28" operator="lessThan">
      <formula>8.2</formula>
    </cfRule>
  </conditionalFormatting>
  <conditionalFormatting sqref="M29:O34 M36:O36 M38:O38 M40:O43">
    <cfRule type="cellIs" dxfId="451" priority="48" operator="greaterThan">
      <formula>8.35</formula>
    </cfRule>
    <cfRule type="cellIs" dxfId="450" priority="49" operator="between">
      <formula>8.2</formula>
      <formula>8.35</formula>
    </cfRule>
  </conditionalFormatting>
  <conditionalFormatting sqref="M2:P28">
    <cfRule type="cellIs" dxfId="449" priority="29" operator="greaterThan">
      <formula>8.35</formula>
    </cfRule>
    <cfRule type="cellIs" dxfId="448" priority="30" operator="between">
      <formula>8.2</formula>
      <formula>8.35</formula>
    </cfRule>
  </conditionalFormatting>
  <conditionalFormatting sqref="P2:P34 P36 P38 P40:P44">
    <cfRule type="cellIs" dxfId="447" priority="25" operator="lessThan">
      <formula>8.2</formula>
    </cfRule>
  </conditionalFormatting>
  <conditionalFormatting sqref="P29:P34 P36 P38 P40:P44">
    <cfRule type="cellIs" dxfId="446" priority="39" operator="greaterThan">
      <formula>8.35</formula>
    </cfRule>
    <cfRule type="cellIs" dxfId="445" priority="40" operator="between">
      <formula>8.2</formula>
      <formula>8.35</formula>
    </cfRule>
  </conditionalFormatting>
  <conditionalFormatting sqref="Q2:S34 Q36:S36 Q38:S38 Q40:S43">
    <cfRule type="cellIs" dxfId="444" priority="27" operator="lessThan">
      <formula>3.2</formula>
    </cfRule>
  </conditionalFormatting>
  <conditionalFormatting sqref="Q29:S34 Q36:S36 Q38:S38 Q40:S43">
    <cfRule type="cellIs" dxfId="443" priority="45" operator="greaterThan">
      <formula>3.35</formula>
    </cfRule>
    <cfRule type="cellIs" dxfId="442" priority="46" operator="between">
      <formula>3.2</formula>
      <formula>3.35</formula>
    </cfRule>
  </conditionalFormatting>
  <conditionalFormatting sqref="Q2:T28">
    <cfRule type="cellIs" dxfId="441" priority="31" operator="greaterThan">
      <formula>3.35</formula>
    </cfRule>
    <cfRule type="cellIs" dxfId="440" priority="32" operator="between">
      <formula>3.2</formula>
      <formula>3.35</formula>
    </cfRule>
  </conditionalFormatting>
  <conditionalFormatting sqref="T2:T34 T36 T38 T40:T44">
    <cfRule type="cellIs" dxfId="439" priority="26" operator="lessThan">
      <formula>3.2</formula>
    </cfRule>
  </conditionalFormatting>
  <conditionalFormatting sqref="T29:T34 T36 T38 T40:T44">
    <cfRule type="cellIs" dxfId="438" priority="42" operator="greaterThan">
      <formula>3.35</formula>
    </cfRule>
    <cfRule type="cellIs" dxfId="437" priority="43" operator="between">
      <formula>3.2</formula>
      <formula>3.35</formula>
    </cfRule>
  </conditionalFormatting>
  <conditionalFormatting sqref="E35:H35">
    <cfRule type="cellIs" dxfId="436" priority="1" operator="greaterThan">
      <formula>12.3</formula>
    </cfRule>
    <cfRule type="cellIs" dxfId="435" priority="2" operator="between">
      <formula>11.75</formula>
      <formula>12.3</formula>
    </cfRule>
    <cfRule type="cellIs" dxfId="434" priority="3" operator="lessThan">
      <formula>11.75</formula>
    </cfRule>
  </conditionalFormatting>
  <conditionalFormatting sqref="I35:L35">
    <cfRule type="cellIs" dxfId="433" priority="4" operator="greaterThan">
      <formula>3.55</formula>
    </cfRule>
    <cfRule type="cellIs" dxfId="432" priority="5" operator="between">
      <formula>3.4</formula>
      <formula>3.55</formula>
    </cfRule>
    <cfRule type="cellIs" dxfId="431" priority="6" operator="lessThan">
      <formula>3.4</formula>
    </cfRule>
  </conditionalFormatting>
  <conditionalFormatting sqref="M35:O35">
    <cfRule type="cellIs" dxfId="430" priority="13" operator="greaterThan">
      <formula>8.35</formula>
    </cfRule>
    <cfRule type="cellIs" dxfId="429" priority="14" operator="between">
      <formula>8.2</formula>
      <formula>8.35</formula>
    </cfRule>
    <cfRule type="cellIs" dxfId="428" priority="15" operator="lessThan">
      <formula>8.2</formula>
    </cfRule>
  </conditionalFormatting>
  <conditionalFormatting sqref="P35">
    <cfRule type="cellIs" dxfId="427" priority="7" operator="greaterThan">
      <formula>8.35</formula>
    </cfRule>
    <cfRule type="cellIs" dxfId="426" priority="8" operator="between">
      <formula>8.2</formula>
      <formula>8.35</formula>
    </cfRule>
    <cfRule type="cellIs" dxfId="425" priority="9" operator="lessThan">
      <formula>8.2</formula>
    </cfRule>
  </conditionalFormatting>
  <conditionalFormatting sqref="Q35:S35">
    <cfRule type="cellIs" dxfId="424" priority="10" operator="greaterThan">
      <formula>3.35</formula>
    </cfRule>
    <cfRule type="cellIs" dxfId="423" priority="11" operator="between">
      <formula>3.2</formula>
      <formula>3.35</formula>
    </cfRule>
    <cfRule type="cellIs" dxfId="422" priority="12" operator="lessThan">
      <formula>3.2</formula>
    </cfRule>
  </conditionalFormatting>
  <conditionalFormatting sqref="T35">
    <cfRule type="cellIs" dxfId="421" priority="16" operator="greaterThan">
      <formula>3.35</formula>
    </cfRule>
    <cfRule type="cellIs" dxfId="420" priority="17" operator="between">
      <formula>3.2</formula>
      <formula>3.35</formula>
    </cfRule>
    <cfRule type="cellIs" dxfId="419" priority="18" operator="lessThan">
      <formula>3.2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U80"/>
  <sheetViews>
    <sheetView zoomScale="70" zoomScaleNormal="70" workbookViewId="0">
      <selection activeCell="Q77" sqref="Q77"/>
    </sheetView>
  </sheetViews>
  <sheetFormatPr defaultColWidth="9.140625" defaultRowHeight="15.75" x14ac:dyDescent="0.25"/>
  <cols>
    <col min="1" max="1" width="9.140625" style="1"/>
    <col min="2" max="2" width="9.42578125" style="1" bestFit="1" customWidth="1"/>
    <col min="3" max="3" width="5.85546875" style="1" bestFit="1" customWidth="1"/>
    <col min="4" max="4" width="28" style="1" bestFit="1" customWidth="1"/>
    <col min="5" max="5" width="11.5703125" style="1" customWidth="1"/>
    <col min="6" max="7" width="9.5703125" style="1" customWidth="1"/>
    <col min="8" max="8" width="16.5703125" style="1" customWidth="1"/>
    <col min="9" max="11" width="9.140625" style="1" customWidth="1"/>
    <col min="12" max="12" width="16.5703125" style="1" customWidth="1"/>
    <col min="13" max="15" width="9.140625" style="1" customWidth="1"/>
    <col min="16" max="16" width="16.5703125" style="1" customWidth="1"/>
    <col min="17" max="19" width="11.140625" style="1" customWidth="1"/>
    <col min="20" max="20" width="19" style="1" customWidth="1"/>
    <col min="21" max="16384" width="9.140625" style="1"/>
  </cols>
  <sheetData>
    <row r="1" spans="1:21" ht="29.45" customHeight="1" x14ac:dyDescent="0.25">
      <c r="A1" s="2" t="s">
        <v>0</v>
      </c>
      <c r="B1" s="26" t="s">
        <v>73</v>
      </c>
      <c r="C1" s="26" t="s">
        <v>74</v>
      </c>
      <c r="D1" s="2" t="s">
        <v>75</v>
      </c>
      <c r="E1" s="140" t="s">
        <v>2</v>
      </c>
      <c r="F1" s="140"/>
      <c r="G1" s="140"/>
      <c r="H1" s="6" t="s">
        <v>81</v>
      </c>
      <c r="I1" s="141" t="s">
        <v>3</v>
      </c>
      <c r="J1" s="141"/>
      <c r="K1" s="141"/>
      <c r="L1" s="3" t="s">
        <v>82</v>
      </c>
      <c r="M1" s="142" t="s">
        <v>4</v>
      </c>
      <c r="N1" s="142"/>
      <c r="O1" s="142"/>
      <c r="P1" s="5" t="s">
        <v>83</v>
      </c>
      <c r="Q1" s="143" t="s">
        <v>76</v>
      </c>
      <c r="R1" s="143"/>
      <c r="S1" s="143"/>
      <c r="T1" s="4" t="s">
        <v>84</v>
      </c>
    </row>
    <row r="2" spans="1:21" ht="15.6" hidden="1" customHeight="1" x14ac:dyDescent="0.25">
      <c r="A2" s="25">
        <v>1</v>
      </c>
      <c r="B2" s="157" t="s">
        <v>164</v>
      </c>
      <c r="C2" s="157" t="s">
        <v>165</v>
      </c>
      <c r="D2" s="27" t="s">
        <v>130</v>
      </c>
      <c r="E2" s="9">
        <v>11.97</v>
      </c>
      <c r="F2" s="9">
        <v>12.15</v>
      </c>
      <c r="G2" s="9">
        <v>11.93</v>
      </c>
      <c r="H2" s="21">
        <f>AVERAGE(E2:G2)</f>
        <v>12.016666666666666</v>
      </c>
      <c r="I2" s="14">
        <v>3.44</v>
      </c>
      <c r="J2" s="14">
        <v>3.58</v>
      </c>
      <c r="K2" s="14">
        <v>3.44</v>
      </c>
      <c r="L2" s="19">
        <f>AVERAGE(I2:K2)</f>
        <v>3.4866666666666664</v>
      </c>
      <c r="M2" s="15">
        <v>8.5500000000000007</v>
      </c>
      <c r="N2" s="15">
        <v>8.61</v>
      </c>
      <c r="O2" s="15">
        <v>8.51</v>
      </c>
      <c r="P2" s="19">
        <f>AVERAGE(M2:O2)</f>
        <v>8.5566666666666666</v>
      </c>
      <c r="Q2" s="8">
        <v>3.25</v>
      </c>
      <c r="R2" s="8">
        <v>3.27</v>
      </c>
      <c r="S2" s="8">
        <v>3.21</v>
      </c>
      <c r="T2" s="17">
        <f>AVERAGE(Q2:S2)</f>
        <v>3.2433333333333336</v>
      </c>
    </row>
    <row r="3" spans="1:21" x14ac:dyDescent="0.25">
      <c r="A3" s="25">
        <v>2</v>
      </c>
      <c r="B3" s="158"/>
      <c r="C3" s="158"/>
      <c r="D3" s="27" t="s">
        <v>131</v>
      </c>
      <c r="E3" s="9">
        <v>11.11</v>
      </c>
      <c r="F3" s="9">
        <v>11.19</v>
      </c>
      <c r="G3" s="9">
        <v>11.1</v>
      </c>
      <c r="H3" s="21">
        <f t="shared" ref="H3:H24" si="0">AVERAGE(E3:G3)</f>
        <v>11.133333333333333</v>
      </c>
      <c r="I3" s="14">
        <v>3.15</v>
      </c>
      <c r="J3" s="14">
        <v>3.1</v>
      </c>
      <c r="K3" s="14">
        <v>3.08</v>
      </c>
      <c r="L3" s="19">
        <f t="shared" ref="L3:L24" si="1">AVERAGE(I3:K3)</f>
        <v>3.11</v>
      </c>
      <c r="M3" s="15">
        <v>8.02</v>
      </c>
      <c r="N3" s="15">
        <v>8.1300000000000008</v>
      </c>
      <c r="O3" s="15">
        <v>8.06</v>
      </c>
      <c r="P3" s="19">
        <f t="shared" ref="P3:P24" si="2">AVERAGE(M3:O3)</f>
        <v>8.07</v>
      </c>
      <c r="Q3" s="8">
        <v>2.98</v>
      </c>
      <c r="R3" s="8">
        <v>3.03</v>
      </c>
      <c r="S3" s="8">
        <v>3</v>
      </c>
      <c r="T3" s="17">
        <f t="shared" ref="T3:T24" si="3">AVERAGE(Q3:S3)</f>
        <v>3.0033333333333334</v>
      </c>
      <c r="U3" s="1" t="s">
        <v>167</v>
      </c>
    </row>
    <row r="4" spans="1:21" x14ac:dyDescent="0.25">
      <c r="A4" s="25">
        <v>3</v>
      </c>
      <c r="B4" s="158"/>
      <c r="C4" s="158"/>
      <c r="D4" s="27" t="s">
        <v>132</v>
      </c>
      <c r="E4" s="9">
        <v>11.83</v>
      </c>
      <c r="F4" s="9">
        <v>11.85</v>
      </c>
      <c r="G4" s="9">
        <v>11.6</v>
      </c>
      <c r="H4" s="21">
        <f t="shared" si="0"/>
        <v>11.76</v>
      </c>
      <c r="I4" s="14">
        <v>3.42</v>
      </c>
      <c r="J4" s="14">
        <v>3.45</v>
      </c>
      <c r="K4" s="14">
        <v>3.31</v>
      </c>
      <c r="L4" s="19">
        <f t="shared" si="1"/>
        <v>3.3933333333333331</v>
      </c>
      <c r="M4" s="15">
        <v>8.4600000000000009</v>
      </c>
      <c r="N4" s="15">
        <v>8.4600000000000009</v>
      </c>
      <c r="O4" s="15">
        <v>8.35</v>
      </c>
      <c r="P4" s="19">
        <f t="shared" si="2"/>
        <v>8.4233333333333338</v>
      </c>
      <c r="Q4" s="8">
        <v>3.1</v>
      </c>
      <c r="R4" s="8">
        <v>3.09</v>
      </c>
      <c r="S4" s="8">
        <v>3.06</v>
      </c>
      <c r="T4" s="17">
        <f t="shared" si="3"/>
        <v>3.0833333333333335</v>
      </c>
      <c r="U4" s="1" t="s">
        <v>166</v>
      </c>
    </row>
    <row r="5" spans="1:21" hidden="1" x14ac:dyDescent="0.25">
      <c r="A5" s="25">
        <v>4</v>
      </c>
      <c r="B5" s="158"/>
      <c r="C5" s="158"/>
      <c r="D5" s="27" t="s">
        <v>133</v>
      </c>
      <c r="E5" s="9">
        <v>12.79</v>
      </c>
      <c r="F5" s="9">
        <v>12.82</v>
      </c>
      <c r="G5" s="9">
        <v>12.78</v>
      </c>
      <c r="H5" s="21">
        <f t="shared" si="0"/>
        <v>12.796666666666667</v>
      </c>
      <c r="I5" s="14">
        <v>4.17</v>
      </c>
      <c r="J5" s="14">
        <v>4.21</v>
      </c>
      <c r="K5" s="14">
        <v>4.2300000000000004</v>
      </c>
      <c r="L5" s="19">
        <f t="shared" si="1"/>
        <v>4.2033333333333331</v>
      </c>
      <c r="M5" s="15">
        <v>8.64</v>
      </c>
      <c r="N5" s="15">
        <v>8.6300000000000008</v>
      </c>
      <c r="O5" s="15">
        <v>8.56</v>
      </c>
      <c r="P5" s="19">
        <f t="shared" si="2"/>
        <v>8.6100000000000012</v>
      </c>
      <c r="Q5" s="8">
        <v>3.43</v>
      </c>
      <c r="R5" s="8">
        <v>3.43</v>
      </c>
      <c r="S5" s="8">
        <v>3.41</v>
      </c>
      <c r="T5" s="17">
        <f t="shared" si="3"/>
        <v>3.4233333333333333</v>
      </c>
    </row>
    <row r="6" spans="1:21" hidden="1" x14ac:dyDescent="0.25">
      <c r="A6" s="25">
        <v>5</v>
      </c>
      <c r="B6" s="158"/>
      <c r="C6" s="158"/>
      <c r="D6" s="27" t="s">
        <v>134</v>
      </c>
      <c r="E6" s="9">
        <v>11.41</v>
      </c>
      <c r="F6" s="9">
        <v>11.42</v>
      </c>
      <c r="G6" s="9">
        <v>11.58</v>
      </c>
      <c r="H6" s="21">
        <f t="shared" si="0"/>
        <v>11.469999999999999</v>
      </c>
      <c r="I6" s="14">
        <v>3.57</v>
      </c>
      <c r="J6" s="14">
        <v>3.51</v>
      </c>
      <c r="K6" s="14">
        <v>3.66</v>
      </c>
      <c r="L6" s="19">
        <f t="shared" si="1"/>
        <v>3.58</v>
      </c>
      <c r="M6" s="15">
        <v>7.86</v>
      </c>
      <c r="N6" s="15">
        <v>7.95</v>
      </c>
      <c r="O6" s="15">
        <v>7.94</v>
      </c>
      <c r="P6" s="19">
        <f t="shared" si="2"/>
        <v>7.916666666666667</v>
      </c>
      <c r="Q6" s="8">
        <v>3.02</v>
      </c>
      <c r="R6" s="8">
        <v>3.04</v>
      </c>
      <c r="S6" s="8">
        <v>3.03</v>
      </c>
      <c r="T6" s="17">
        <f t="shared" si="3"/>
        <v>3.03</v>
      </c>
    </row>
    <row r="7" spans="1:21" hidden="1" x14ac:dyDescent="0.25">
      <c r="A7" s="25">
        <v>6</v>
      </c>
      <c r="B7" s="158"/>
      <c r="C7" s="158"/>
      <c r="D7" s="27"/>
      <c r="E7" s="9"/>
      <c r="F7" s="9"/>
      <c r="G7" s="9"/>
      <c r="H7" s="21" t="e">
        <f t="shared" si="0"/>
        <v>#DIV/0!</v>
      </c>
      <c r="I7" s="14"/>
      <c r="J7" s="14"/>
      <c r="K7" s="14"/>
      <c r="L7" s="19" t="e">
        <f t="shared" si="1"/>
        <v>#DIV/0!</v>
      </c>
      <c r="M7" s="15"/>
      <c r="N7" s="15"/>
      <c r="O7" s="15"/>
      <c r="P7" s="19" t="e">
        <f t="shared" si="2"/>
        <v>#DIV/0!</v>
      </c>
      <c r="Q7" s="8"/>
      <c r="R7" s="8"/>
      <c r="S7" s="8"/>
      <c r="T7" s="17" t="e">
        <f t="shared" si="3"/>
        <v>#DIV/0!</v>
      </c>
    </row>
    <row r="8" spans="1:21" x14ac:dyDescent="0.25">
      <c r="A8" s="25">
        <v>7</v>
      </c>
      <c r="B8" s="158"/>
      <c r="C8" s="158"/>
      <c r="D8" s="27" t="s">
        <v>135</v>
      </c>
      <c r="E8" s="9">
        <v>10.77</v>
      </c>
      <c r="F8" s="9">
        <v>10.86</v>
      </c>
      <c r="G8" s="9">
        <v>10.64</v>
      </c>
      <c r="H8" s="21">
        <f t="shared" si="0"/>
        <v>10.756666666666666</v>
      </c>
      <c r="I8" s="14">
        <v>2.29</v>
      </c>
      <c r="J8" s="14">
        <v>2.41</v>
      </c>
      <c r="K8" s="14">
        <v>2.4900000000000002</v>
      </c>
      <c r="L8" s="19">
        <f t="shared" si="1"/>
        <v>2.3966666666666669</v>
      </c>
      <c r="M8" s="15">
        <v>8.41</v>
      </c>
      <c r="N8" s="15">
        <v>8.36</v>
      </c>
      <c r="O8" s="15">
        <v>8.11</v>
      </c>
      <c r="P8" s="19">
        <f t="shared" si="2"/>
        <v>8.293333333333333</v>
      </c>
      <c r="Q8" s="8">
        <v>3.31</v>
      </c>
      <c r="R8" s="8">
        <v>3.31</v>
      </c>
      <c r="S8" s="8">
        <v>3.13</v>
      </c>
      <c r="T8" s="17">
        <f t="shared" si="3"/>
        <v>3.25</v>
      </c>
    </row>
    <row r="9" spans="1:21" x14ac:dyDescent="0.25">
      <c r="A9" s="25">
        <v>8</v>
      </c>
      <c r="B9" s="158"/>
      <c r="C9" s="158"/>
      <c r="D9" s="27" t="s">
        <v>136</v>
      </c>
      <c r="E9" s="9">
        <v>11.95</v>
      </c>
      <c r="F9" s="9">
        <v>11.87</v>
      </c>
      <c r="G9" s="9">
        <v>12.15</v>
      </c>
      <c r="H9" s="21">
        <f t="shared" si="0"/>
        <v>11.99</v>
      </c>
      <c r="I9" s="14">
        <v>3.38</v>
      </c>
      <c r="J9" s="14">
        <v>3.28</v>
      </c>
      <c r="K9" s="14">
        <v>3.53</v>
      </c>
      <c r="L9" s="19">
        <f t="shared" si="1"/>
        <v>3.3966666666666665</v>
      </c>
      <c r="M9" s="15">
        <v>8.5399999999999991</v>
      </c>
      <c r="N9" s="15">
        <v>8.57</v>
      </c>
      <c r="O9" s="15">
        <v>8.6199999999999992</v>
      </c>
      <c r="P9" s="19">
        <f t="shared" si="2"/>
        <v>8.5766666666666662</v>
      </c>
      <c r="Q9" s="8">
        <v>3.3</v>
      </c>
      <c r="R9" s="8">
        <v>3.26</v>
      </c>
      <c r="S9" s="8">
        <v>3.25</v>
      </c>
      <c r="T9" s="17">
        <f t="shared" si="3"/>
        <v>3.2699999999999996</v>
      </c>
    </row>
    <row r="10" spans="1:21" x14ac:dyDescent="0.25">
      <c r="A10" s="25">
        <v>9</v>
      </c>
      <c r="B10" s="158"/>
      <c r="C10" s="158"/>
      <c r="D10" s="27" t="s">
        <v>137</v>
      </c>
      <c r="E10" s="9">
        <v>11.8</v>
      </c>
      <c r="F10" s="9">
        <v>11.89</v>
      </c>
      <c r="G10" s="9">
        <v>11.81</v>
      </c>
      <c r="H10" s="21">
        <f t="shared" si="0"/>
        <v>11.833333333333334</v>
      </c>
      <c r="I10" s="14">
        <v>3.35</v>
      </c>
      <c r="J10" s="14">
        <v>3.36</v>
      </c>
      <c r="K10" s="14">
        <v>3.31</v>
      </c>
      <c r="L10" s="19">
        <f t="shared" si="1"/>
        <v>3.34</v>
      </c>
      <c r="M10" s="15">
        <v>8.48</v>
      </c>
      <c r="N10" s="15">
        <v>8.58</v>
      </c>
      <c r="O10" s="15">
        <v>8.56</v>
      </c>
      <c r="P10" s="19">
        <f t="shared" si="2"/>
        <v>8.5400000000000009</v>
      </c>
      <c r="Q10" s="8">
        <v>3.12</v>
      </c>
      <c r="R10" s="8">
        <v>3.16</v>
      </c>
      <c r="S10" s="8">
        <v>3.14</v>
      </c>
      <c r="T10" s="17">
        <f t="shared" si="3"/>
        <v>3.14</v>
      </c>
    </row>
    <row r="11" spans="1:21" hidden="1" x14ac:dyDescent="0.25">
      <c r="A11" s="25">
        <v>10</v>
      </c>
      <c r="B11" s="158"/>
      <c r="C11" s="158"/>
      <c r="D11" s="27" t="s">
        <v>138</v>
      </c>
      <c r="E11" s="9">
        <v>11.77</v>
      </c>
      <c r="F11" s="9">
        <v>11.73</v>
      </c>
      <c r="G11" s="9">
        <v>11.82</v>
      </c>
      <c r="H11" s="21">
        <f t="shared" si="0"/>
        <v>11.773333333333333</v>
      </c>
      <c r="I11" s="14">
        <v>3.46</v>
      </c>
      <c r="J11" s="14">
        <v>3.42</v>
      </c>
      <c r="K11" s="14">
        <v>3.52</v>
      </c>
      <c r="L11" s="19">
        <f t="shared" si="1"/>
        <v>3.4666666666666668</v>
      </c>
      <c r="M11" s="15">
        <v>8.35</v>
      </c>
      <c r="N11" s="15">
        <v>8.3800000000000008</v>
      </c>
      <c r="O11" s="15">
        <v>8.34</v>
      </c>
      <c r="P11" s="19">
        <f t="shared" si="2"/>
        <v>8.3566666666666674</v>
      </c>
      <c r="Q11" s="8">
        <v>3.46</v>
      </c>
      <c r="R11" s="8">
        <v>3.07</v>
      </c>
      <c r="S11" s="8">
        <v>3.06</v>
      </c>
      <c r="T11" s="17">
        <f t="shared" si="3"/>
        <v>3.1966666666666668</v>
      </c>
    </row>
    <row r="12" spans="1:21" hidden="1" x14ac:dyDescent="0.25">
      <c r="A12" s="25">
        <v>11</v>
      </c>
      <c r="B12" s="158"/>
      <c r="C12" s="158"/>
      <c r="D12" s="27" t="s">
        <v>139</v>
      </c>
      <c r="E12" s="9">
        <v>11.56</v>
      </c>
      <c r="F12" s="9">
        <v>12.39</v>
      </c>
      <c r="G12" s="9">
        <v>11.71</v>
      </c>
      <c r="H12" s="21">
        <f t="shared" si="0"/>
        <v>11.886666666666668</v>
      </c>
      <c r="I12" s="14">
        <v>3.43</v>
      </c>
      <c r="J12" s="14">
        <v>3.91</v>
      </c>
      <c r="K12" s="14">
        <v>3.49</v>
      </c>
      <c r="L12" s="19">
        <f t="shared" si="1"/>
        <v>3.61</v>
      </c>
      <c r="M12" s="15">
        <v>8.2200000000000006</v>
      </c>
      <c r="N12" s="15">
        <v>8.5</v>
      </c>
      <c r="O12" s="15">
        <v>8.26</v>
      </c>
      <c r="P12" s="19">
        <f t="shared" si="2"/>
        <v>8.3266666666666662</v>
      </c>
      <c r="Q12" s="8">
        <v>3.24</v>
      </c>
      <c r="R12" s="8">
        <v>3.48</v>
      </c>
      <c r="S12" s="8">
        <v>3.23</v>
      </c>
      <c r="T12" s="17">
        <f t="shared" si="3"/>
        <v>3.3166666666666669</v>
      </c>
    </row>
    <row r="13" spans="1:21" hidden="1" x14ac:dyDescent="0.25">
      <c r="A13" s="25">
        <v>12</v>
      </c>
      <c r="B13" s="158"/>
      <c r="C13" s="158"/>
      <c r="D13" s="27" t="s">
        <v>140</v>
      </c>
      <c r="E13" s="9">
        <v>12.18</v>
      </c>
      <c r="F13" s="9">
        <v>12.11</v>
      </c>
      <c r="G13" s="9">
        <v>11.98</v>
      </c>
      <c r="H13" s="21">
        <f t="shared" si="0"/>
        <v>12.089999999999998</v>
      </c>
      <c r="I13" s="14">
        <v>3.58</v>
      </c>
      <c r="J13" s="14">
        <v>3.56</v>
      </c>
      <c r="K13" s="14">
        <v>3.49</v>
      </c>
      <c r="L13" s="19">
        <f t="shared" si="1"/>
        <v>3.5433333333333334</v>
      </c>
      <c r="M13" s="15">
        <v>8.6199999999999992</v>
      </c>
      <c r="N13" s="15">
        <v>8.58</v>
      </c>
      <c r="O13" s="15">
        <v>8.49</v>
      </c>
      <c r="P13" s="19">
        <f t="shared" si="2"/>
        <v>8.5633333333333326</v>
      </c>
      <c r="Q13" s="8">
        <v>3.14</v>
      </c>
      <c r="R13" s="8">
        <v>3.13</v>
      </c>
      <c r="S13" s="8">
        <v>3.11</v>
      </c>
      <c r="T13" s="17">
        <f t="shared" si="3"/>
        <v>3.1266666666666665</v>
      </c>
    </row>
    <row r="14" spans="1:21" x14ac:dyDescent="0.25">
      <c r="A14" s="25">
        <v>13</v>
      </c>
      <c r="B14" s="158"/>
      <c r="C14" s="158"/>
      <c r="D14" s="27" t="s">
        <v>141</v>
      </c>
      <c r="E14" s="9">
        <v>11.49</v>
      </c>
      <c r="F14" s="9"/>
      <c r="G14" s="9"/>
      <c r="H14" s="21">
        <f t="shared" si="0"/>
        <v>11.49</v>
      </c>
      <c r="I14" s="14">
        <v>3.33</v>
      </c>
      <c r="J14" s="14"/>
      <c r="K14" s="14"/>
      <c r="L14" s="19">
        <f t="shared" si="1"/>
        <v>3.33</v>
      </c>
      <c r="M14" s="15">
        <v>8.1999999999999993</v>
      </c>
      <c r="N14" s="15"/>
      <c r="O14" s="15"/>
      <c r="P14" s="19">
        <f t="shared" si="2"/>
        <v>8.1999999999999993</v>
      </c>
      <c r="Q14" s="8">
        <v>3.03</v>
      </c>
      <c r="R14" s="8"/>
      <c r="S14" s="8"/>
      <c r="T14" s="17">
        <f t="shared" si="3"/>
        <v>3.03</v>
      </c>
    </row>
    <row r="15" spans="1:21" hidden="1" x14ac:dyDescent="0.25">
      <c r="A15" s="25">
        <v>14</v>
      </c>
      <c r="B15" s="158"/>
      <c r="C15" s="158"/>
      <c r="D15" s="27" t="s">
        <v>142</v>
      </c>
      <c r="E15" s="9">
        <v>12.58</v>
      </c>
      <c r="F15" s="9">
        <v>12.31</v>
      </c>
      <c r="G15" s="9">
        <v>12.37</v>
      </c>
      <c r="H15" s="21">
        <f t="shared" si="0"/>
        <v>12.42</v>
      </c>
      <c r="I15" s="14">
        <v>4.0199999999999996</v>
      </c>
      <c r="J15" s="14">
        <v>3.75</v>
      </c>
      <c r="K15" s="14">
        <v>3.88</v>
      </c>
      <c r="L15" s="19">
        <f t="shared" si="1"/>
        <v>3.8833333333333329</v>
      </c>
      <c r="M15" s="15">
        <v>8.57</v>
      </c>
      <c r="N15" s="15">
        <v>8.52</v>
      </c>
      <c r="O15" s="15">
        <v>8.52</v>
      </c>
      <c r="P15" s="19">
        <f t="shared" si="2"/>
        <v>8.5366666666666671</v>
      </c>
      <c r="Q15" s="8">
        <v>3.28</v>
      </c>
      <c r="R15" s="8">
        <v>3.32</v>
      </c>
      <c r="S15" s="8">
        <v>3.27</v>
      </c>
      <c r="T15" s="17">
        <f t="shared" si="3"/>
        <v>3.2899999999999996</v>
      </c>
    </row>
    <row r="16" spans="1:21" hidden="1" x14ac:dyDescent="0.25">
      <c r="A16" s="25">
        <v>15</v>
      </c>
      <c r="B16" s="158"/>
      <c r="C16" s="158"/>
      <c r="D16" s="27" t="s">
        <v>143</v>
      </c>
      <c r="E16" s="9">
        <v>11.99</v>
      </c>
      <c r="F16" s="9">
        <v>11.99</v>
      </c>
      <c r="G16" s="9">
        <v>12.04</v>
      </c>
      <c r="H16" s="21">
        <f t="shared" si="0"/>
        <v>12.006666666666666</v>
      </c>
      <c r="I16" s="14">
        <v>3.55</v>
      </c>
      <c r="J16" s="14">
        <v>3.48</v>
      </c>
      <c r="K16" s="14">
        <v>3.65</v>
      </c>
      <c r="L16" s="19">
        <f t="shared" si="1"/>
        <v>3.56</v>
      </c>
      <c r="M16" s="15">
        <v>8.4499999999999993</v>
      </c>
      <c r="N16" s="15">
        <v>8.51</v>
      </c>
      <c r="O16" s="15">
        <v>8.4</v>
      </c>
      <c r="P16" s="19">
        <f t="shared" si="2"/>
        <v>8.4533333333333331</v>
      </c>
      <c r="Q16" s="8">
        <v>2.98</v>
      </c>
      <c r="R16" s="8">
        <v>3.04</v>
      </c>
      <c r="S16" s="8">
        <v>2.94</v>
      </c>
      <c r="T16" s="17">
        <f t="shared" si="3"/>
        <v>2.9866666666666664</v>
      </c>
    </row>
    <row r="17" spans="1:20" hidden="1" x14ac:dyDescent="0.25">
      <c r="A17" s="25">
        <v>16</v>
      </c>
      <c r="B17" s="158"/>
      <c r="C17" s="158"/>
      <c r="D17" s="27" t="s">
        <v>144</v>
      </c>
      <c r="E17" s="9">
        <v>12.22</v>
      </c>
      <c r="F17" s="9">
        <v>12.11</v>
      </c>
      <c r="G17" s="9">
        <v>12.24</v>
      </c>
      <c r="H17" s="21">
        <f t="shared" si="0"/>
        <v>12.19</v>
      </c>
      <c r="I17" s="14">
        <v>3.82</v>
      </c>
      <c r="J17" s="14">
        <v>3.74</v>
      </c>
      <c r="K17" s="14">
        <v>3.99</v>
      </c>
      <c r="L17" s="19">
        <f t="shared" si="1"/>
        <v>3.85</v>
      </c>
      <c r="M17" s="15">
        <v>8.42</v>
      </c>
      <c r="N17" s="15">
        <v>8.35</v>
      </c>
      <c r="O17" s="15">
        <v>8.27</v>
      </c>
      <c r="P17" s="19">
        <f t="shared" si="2"/>
        <v>8.3466666666666658</v>
      </c>
      <c r="Q17" s="8">
        <v>3.27</v>
      </c>
      <c r="R17" s="8">
        <v>3.24</v>
      </c>
      <c r="S17" s="8">
        <v>3.18</v>
      </c>
      <c r="T17" s="17">
        <f t="shared" si="3"/>
        <v>3.23</v>
      </c>
    </row>
    <row r="18" spans="1:20" hidden="1" x14ac:dyDescent="0.25">
      <c r="A18" s="25">
        <v>17</v>
      </c>
      <c r="B18" s="158"/>
      <c r="C18" s="158"/>
      <c r="D18" s="27" t="s">
        <v>145</v>
      </c>
      <c r="E18" s="9">
        <v>12.09</v>
      </c>
      <c r="F18" s="9">
        <v>12.02</v>
      </c>
      <c r="G18" s="9"/>
      <c r="H18" s="21">
        <f t="shared" si="0"/>
        <v>12.055</v>
      </c>
      <c r="I18" s="14">
        <v>3.61</v>
      </c>
      <c r="J18" s="14">
        <v>3.5</v>
      </c>
      <c r="K18" s="14"/>
      <c r="L18" s="19">
        <f t="shared" si="1"/>
        <v>3.5549999999999997</v>
      </c>
      <c r="M18" s="15">
        <v>8.51</v>
      </c>
      <c r="N18" s="15">
        <v>8.51</v>
      </c>
      <c r="O18" s="15"/>
      <c r="P18" s="19">
        <f t="shared" si="2"/>
        <v>8.51</v>
      </c>
      <c r="Q18" s="8">
        <v>3.17</v>
      </c>
      <c r="R18" s="8">
        <v>3.5</v>
      </c>
      <c r="S18" s="8"/>
      <c r="T18" s="17">
        <f t="shared" si="3"/>
        <v>3.335</v>
      </c>
    </row>
    <row r="19" spans="1:20" hidden="1" x14ac:dyDescent="0.25">
      <c r="A19" s="25">
        <v>18</v>
      </c>
      <c r="B19" s="158"/>
      <c r="C19" s="158"/>
      <c r="D19" s="27" t="s">
        <v>148</v>
      </c>
      <c r="E19" s="9">
        <v>12.51</v>
      </c>
      <c r="F19" s="9">
        <v>12.39</v>
      </c>
      <c r="G19" s="9">
        <v>12.38</v>
      </c>
      <c r="H19" s="21">
        <f t="shared" si="0"/>
        <v>12.426666666666668</v>
      </c>
      <c r="I19" s="14">
        <v>3.88</v>
      </c>
      <c r="J19" s="14">
        <v>3.75</v>
      </c>
      <c r="K19" s="14">
        <v>3.84</v>
      </c>
      <c r="L19" s="19">
        <f t="shared" si="1"/>
        <v>3.8233333333333328</v>
      </c>
      <c r="M19" s="15">
        <v>8.6300000000000008</v>
      </c>
      <c r="N19" s="15">
        <v>8.67</v>
      </c>
      <c r="O19" s="15">
        <v>8.59</v>
      </c>
      <c r="P19" s="19">
        <f t="shared" si="2"/>
        <v>8.6300000000000008</v>
      </c>
      <c r="Q19" s="8">
        <v>3.23</v>
      </c>
      <c r="R19" s="8">
        <v>3.23</v>
      </c>
      <c r="S19" s="8">
        <v>3.2</v>
      </c>
      <c r="T19" s="17">
        <f t="shared" si="3"/>
        <v>3.22</v>
      </c>
    </row>
    <row r="20" spans="1:20" hidden="1" x14ac:dyDescent="0.25">
      <c r="A20" s="25">
        <v>19</v>
      </c>
      <c r="B20" s="158"/>
      <c r="C20" s="158"/>
      <c r="D20" s="27" t="s">
        <v>146</v>
      </c>
      <c r="E20" s="9">
        <v>12.05</v>
      </c>
      <c r="F20" s="9">
        <v>12.51</v>
      </c>
      <c r="G20" s="9">
        <v>12.5</v>
      </c>
      <c r="H20" s="21">
        <f t="shared" si="0"/>
        <v>12.353333333333333</v>
      </c>
      <c r="I20" s="14">
        <v>3.62</v>
      </c>
      <c r="J20" s="14">
        <v>3.74</v>
      </c>
      <c r="K20" s="14">
        <v>3.84</v>
      </c>
      <c r="L20" s="19">
        <f t="shared" si="1"/>
        <v>3.7333333333333329</v>
      </c>
      <c r="M20" s="15">
        <v>8.4499999999999993</v>
      </c>
      <c r="N20" s="15">
        <v>8.7799999999999994</v>
      </c>
      <c r="O20" s="15">
        <v>8.69</v>
      </c>
      <c r="P20" s="19">
        <f t="shared" si="2"/>
        <v>8.6399999999999988</v>
      </c>
      <c r="Q20" s="8">
        <v>3.04</v>
      </c>
      <c r="R20" s="8">
        <v>3.13</v>
      </c>
      <c r="S20" s="8">
        <v>3.11</v>
      </c>
      <c r="T20" s="17">
        <f t="shared" si="3"/>
        <v>3.0933333333333333</v>
      </c>
    </row>
    <row r="21" spans="1:20" x14ac:dyDescent="0.25">
      <c r="A21" s="25">
        <f>+A20+1</f>
        <v>20</v>
      </c>
      <c r="B21" s="158"/>
      <c r="C21" s="158"/>
      <c r="D21" s="27" t="s">
        <v>149</v>
      </c>
      <c r="E21" s="9">
        <v>11.29</v>
      </c>
      <c r="F21" s="9">
        <v>11.2</v>
      </c>
      <c r="G21" s="9">
        <v>11.85</v>
      </c>
      <c r="H21" s="21">
        <f t="shared" si="0"/>
        <v>11.446666666666665</v>
      </c>
      <c r="I21" s="14">
        <v>3.09</v>
      </c>
      <c r="J21" s="14">
        <v>3.02</v>
      </c>
      <c r="K21" s="14">
        <v>3.5</v>
      </c>
      <c r="L21" s="19">
        <f t="shared" si="1"/>
        <v>3.2033333333333331</v>
      </c>
      <c r="M21" s="15">
        <v>8.2100000000000009</v>
      </c>
      <c r="N21" s="15">
        <v>8.18</v>
      </c>
      <c r="O21" s="15">
        <v>8.35</v>
      </c>
      <c r="P21" s="19">
        <f t="shared" si="2"/>
        <v>8.2466666666666679</v>
      </c>
      <c r="Q21" s="8">
        <v>3.06</v>
      </c>
      <c r="R21" s="8">
        <v>3.05</v>
      </c>
      <c r="S21" s="8">
        <v>3.13</v>
      </c>
      <c r="T21" s="17">
        <f t="shared" si="3"/>
        <v>3.0799999999999996</v>
      </c>
    </row>
    <row r="22" spans="1:20" hidden="1" x14ac:dyDescent="0.25">
      <c r="A22" s="25">
        <f t="shared" ref="A22:A37" si="4">+A21+1</f>
        <v>21</v>
      </c>
      <c r="B22" s="158"/>
      <c r="C22" s="158"/>
      <c r="D22" s="27" t="s">
        <v>147</v>
      </c>
      <c r="E22" s="9">
        <v>12.04</v>
      </c>
      <c r="F22" s="9">
        <v>12.11</v>
      </c>
      <c r="G22" s="9">
        <v>11.99</v>
      </c>
      <c r="H22" s="21">
        <f t="shared" si="0"/>
        <v>12.046666666666667</v>
      </c>
      <c r="I22" s="14">
        <v>3.67</v>
      </c>
      <c r="J22" s="14">
        <v>3.67</v>
      </c>
      <c r="K22" s="14">
        <v>3.63</v>
      </c>
      <c r="L22" s="19">
        <f t="shared" si="1"/>
        <v>3.6566666666666663</v>
      </c>
      <c r="M22" s="15">
        <v>8.3800000000000008</v>
      </c>
      <c r="N22" s="15">
        <v>8.4499999999999993</v>
      </c>
      <c r="O22" s="15">
        <v>8.4</v>
      </c>
      <c r="P22" s="19">
        <f t="shared" si="2"/>
        <v>8.4099999999999984</v>
      </c>
      <c r="Q22" s="8">
        <v>3.16</v>
      </c>
      <c r="R22" s="8">
        <v>3.22</v>
      </c>
      <c r="S22" s="8">
        <v>3.18</v>
      </c>
      <c r="T22" s="17">
        <f t="shared" si="3"/>
        <v>3.186666666666667</v>
      </c>
    </row>
    <row r="23" spans="1:20" x14ac:dyDescent="0.25">
      <c r="A23" s="25">
        <f t="shared" si="4"/>
        <v>22</v>
      </c>
      <c r="B23" s="158"/>
      <c r="C23" s="158"/>
      <c r="D23" s="27" t="s">
        <v>150</v>
      </c>
      <c r="E23" s="9">
        <v>12.23</v>
      </c>
      <c r="F23" s="9">
        <v>12.11</v>
      </c>
      <c r="G23" s="9">
        <v>11.74</v>
      </c>
      <c r="H23" s="21">
        <f t="shared" si="0"/>
        <v>12.026666666666666</v>
      </c>
      <c r="I23" s="14">
        <v>3.35</v>
      </c>
      <c r="J23" s="14">
        <v>3.23</v>
      </c>
      <c r="K23" s="14">
        <v>3.08</v>
      </c>
      <c r="L23" s="19">
        <f t="shared" si="1"/>
        <v>3.22</v>
      </c>
      <c r="M23" s="15">
        <v>8.85</v>
      </c>
      <c r="N23" s="15">
        <v>8.86</v>
      </c>
      <c r="O23" s="15">
        <v>8.66</v>
      </c>
      <c r="P23" s="19">
        <f t="shared" si="2"/>
        <v>8.7900000000000009</v>
      </c>
      <c r="Q23" s="8">
        <v>3.48</v>
      </c>
      <c r="R23" s="8">
        <v>3.46</v>
      </c>
      <c r="S23" s="8">
        <v>3.37</v>
      </c>
      <c r="T23" s="17">
        <f t="shared" si="3"/>
        <v>3.4366666666666661</v>
      </c>
    </row>
    <row r="24" spans="1:20" x14ac:dyDescent="0.25">
      <c r="A24" s="25">
        <f t="shared" si="4"/>
        <v>23</v>
      </c>
      <c r="B24" s="158"/>
      <c r="C24" s="158"/>
      <c r="D24" s="27" t="s">
        <v>151</v>
      </c>
      <c r="E24" s="10">
        <v>11.29</v>
      </c>
      <c r="F24" s="11">
        <v>10.91</v>
      </c>
      <c r="G24" s="11">
        <v>11.4</v>
      </c>
      <c r="H24" s="21">
        <f t="shared" si="0"/>
        <v>11.200000000000001</v>
      </c>
      <c r="I24" s="14">
        <v>3.21</v>
      </c>
      <c r="J24" s="14">
        <v>3.03</v>
      </c>
      <c r="K24" s="14">
        <v>3.2</v>
      </c>
      <c r="L24" s="19">
        <f t="shared" si="1"/>
        <v>3.1466666666666669</v>
      </c>
      <c r="M24" s="12">
        <v>8.1</v>
      </c>
      <c r="N24" s="12">
        <v>7.91</v>
      </c>
      <c r="O24" s="12">
        <v>8.24</v>
      </c>
      <c r="P24" s="19">
        <f t="shared" si="2"/>
        <v>8.0833333333333339</v>
      </c>
      <c r="Q24" s="13">
        <v>3.21</v>
      </c>
      <c r="R24" s="13">
        <v>3.09</v>
      </c>
      <c r="S24" s="13">
        <v>3.23</v>
      </c>
      <c r="T24" s="17">
        <f t="shared" si="3"/>
        <v>3.1766666666666663</v>
      </c>
    </row>
    <row r="25" spans="1:20" hidden="1" x14ac:dyDescent="0.25">
      <c r="A25" s="25">
        <f t="shared" si="4"/>
        <v>24</v>
      </c>
      <c r="B25" s="158"/>
      <c r="C25" s="158"/>
      <c r="D25" s="27" t="s">
        <v>152</v>
      </c>
      <c r="E25" s="9">
        <v>12.43</v>
      </c>
      <c r="F25" s="9">
        <v>12.57</v>
      </c>
      <c r="G25" s="9">
        <v>12.4</v>
      </c>
      <c r="H25" s="21">
        <f t="shared" ref="H25:H30" si="5">AVERAGE(E25:G25)</f>
        <v>12.466666666666667</v>
      </c>
      <c r="I25" s="14">
        <v>3.54</v>
      </c>
      <c r="J25" s="14">
        <v>3.84</v>
      </c>
      <c r="K25" s="14">
        <v>3.73</v>
      </c>
      <c r="L25" s="19">
        <f t="shared" ref="L25:L30" si="6">AVERAGE(I25:K25)</f>
        <v>3.7033333333333331</v>
      </c>
      <c r="M25" s="15">
        <v>8.9</v>
      </c>
      <c r="N25" s="15">
        <v>8.74</v>
      </c>
      <c r="O25" s="15">
        <v>8.73</v>
      </c>
      <c r="P25" s="19">
        <f t="shared" ref="P25:P30" si="7">AVERAGE(M25:O25)</f>
        <v>8.7900000000000009</v>
      </c>
      <c r="Q25" s="8">
        <v>3.49</v>
      </c>
      <c r="R25" s="8">
        <v>3.34</v>
      </c>
      <c r="S25" s="8">
        <v>3.31</v>
      </c>
      <c r="T25" s="17">
        <f t="shared" ref="T25:T30" si="8">AVERAGE(Q25:S25)</f>
        <v>3.3800000000000003</v>
      </c>
    </row>
    <row r="26" spans="1:20" hidden="1" x14ac:dyDescent="0.25">
      <c r="A26" s="25">
        <f t="shared" si="4"/>
        <v>25</v>
      </c>
      <c r="B26" s="158"/>
      <c r="C26" s="158"/>
      <c r="D26" s="27" t="s">
        <v>153</v>
      </c>
      <c r="E26" s="9">
        <v>12.28</v>
      </c>
      <c r="F26" s="9">
        <v>12.31</v>
      </c>
      <c r="G26" s="9">
        <v>12.33</v>
      </c>
      <c r="H26" s="21">
        <f t="shared" si="5"/>
        <v>12.306666666666667</v>
      </c>
      <c r="I26" s="14">
        <v>3.44</v>
      </c>
      <c r="J26" s="14">
        <v>3.48</v>
      </c>
      <c r="K26" s="14">
        <v>3.61</v>
      </c>
      <c r="L26" s="19">
        <f t="shared" si="6"/>
        <v>3.51</v>
      </c>
      <c r="M26" s="15">
        <v>8.84</v>
      </c>
      <c r="N26" s="15">
        <v>8.8699999999999992</v>
      </c>
      <c r="O26" s="15">
        <v>8.75</v>
      </c>
      <c r="P26" s="19">
        <f t="shared" si="7"/>
        <v>8.82</v>
      </c>
      <c r="Q26" s="8">
        <v>3.22</v>
      </c>
      <c r="R26" s="8">
        <v>3.17</v>
      </c>
      <c r="S26" s="8">
        <v>3.11</v>
      </c>
      <c r="T26" s="17">
        <f t="shared" si="8"/>
        <v>3.1666666666666665</v>
      </c>
    </row>
    <row r="27" spans="1:20" x14ac:dyDescent="0.25">
      <c r="A27" s="25">
        <f t="shared" si="4"/>
        <v>26</v>
      </c>
      <c r="B27" s="158"/>
      <c r="C27" s="158"/>
      <c r="D27" s="27" t="s">
        <v>154</v>
      </c>
      <c r="E27" s="9">
        <v>11.91</v>
      </c>
      <c r="F27" s="9">
        <v>11.6</v>
      </c>
      <c r="G27" s="9">
        <v>11.73</v>
      </c>
      <c r="H27" s="21">
        <f t="shared" si="5"/>
        <v>11.746666666666664</v>
      </c>
      <c r="I27" s="14">
        <v>3.5</v>
      </c>
      <c r="J27" s="14">
        <v>3.18</v>
      </c>
      <c r="K27" s="14">
        <v>3.35</v>
      </c>
      <c r="L27" s="19">
        <f t="shared" si="6"/>
        <v>3.3433333333333333</v>
      </c>
      <c r="M27" s="15">
        <v>8.4700000000000006</v>
      </c>
      <c r="N27" s="15">
        <v>8.4700000000000006</v>
      </c>
      <c r="O27" s="15">
        <v>8.43</v>
      </c>
      <c r="P27" s="19">
        <f t="shared" si="7"/>
        <v>8.456666666666667</v>
      </c>
      <c r="Q27" s="8">
        <v>3.12</v>
      </c>
      <c r="R27" s="8">
        <v>3.12</v>
      </c>
      <c r="S27" s="8">
        <v>3.12</v>
      </c>
      <c r="T27" s="17">
        <f t="shared" si="8"/>
        <v>3.1199999999999997</v>
      </c>
    </row>
    <row r="28" spans="1:20" hidden="1" x14ac:dyDescent="0.25">
      <c r="A28" s="25">
        <f t="shared" si="4"/>
        <v>27</v>
      </c>
      <c r="B28" s="158"/>
      <c r="C28" s="158"/>
      <c r="D28" s="27" t="s">
        <v>155</v>
      </c>
      <c r="E28" s="9">
        <v>12.11</v>
      </c>
      <c r="F28" s="9">
        <v>12.1</v>
      </c>
      <c r="G28" s="9">
        <v>11.97</v>
      </c>
      <c r="H28" s="21">
        <f t="shared" si="5"/>
        <v>12.06</v>
      </c>
      <c r="I28" s="14">
        <v>3.6</v>
      </c>
      <c r="J28" s="14">
        <v>3.54</v>
      </c>
      <c r="K28" s="14">
        <v>3.56</v>
      </c>
      <c r="L28" s="19">
        <f t="shared" si="6"/>
        <v>3.5666666666666669</v>
      </c>
      <c r="M28" s="15">
        <v>8.58</v>
      </c>
      <c r="N28" s="15">
        <v>8.65</v>
      </c>
      <c r="O28" s="15">
        <v>8.51</v>
      </c>
      <c r="P28" s="19">
        <f t="shared" si="7"/>
        <v>8.58</v>
      </c>
      <c r="Q28" s="8">
        <v>3.12</v>
      </c>
      <c r="R28" s="8">
        <v>3.13</v>
      </c>
      <c r="S28" s="8">
        <v>3.1</v>
      </c>
      <c r="T28" s="17">
        <f t="shared" si="8"/>
        <v>3.1166666666666667</v>
      </c>
    </row>
    <row r="29" spans="1:20" x14ac:dyDescent="0.25">
      <c r="A29" s="25">
        <f t="shared" si="4"/>
        <v>28</v>
      </c>
      <c r="B29" s="158"/>
      <c r="C29" s="158"/>
      <c r="D29" s="27" t="s">
        <v>156</v>
      </c>
      <c r="E29" s="9">
        <v>11.96</v>
      </c>
      <c r="F29" s="9">
        <v>11.74</v>
      </c>
      <c r="G29" s="9">
        <v>11.7</v>
      </c>
      <c r="H29" s="21">
        <f t="shared" si="5"/>
        <v>11.800000000000002</v>
      </c>
      <c r="I29" s="14">
        <v>3.47</v>
      </c>
      <c r="J29" s="14">
        <v>3.21</v>
      </c>
      <c r="K29" s="14">
        <v>3.23</v>
      </c>
      <c r="L29" s="19">
        <f t="shared" si="6"/>
        <v>3.3033333333333332</v>
      </c>
      <c r="M29" s="15">
        <v>8.52</v>
      </c>
      <c r="N29" s="15">
        <v>8.5500000000000007</v>
      </c>
      <c r="O29" s="15">
        <v>8.52</v>
      </c>
      <c r="P29" s="19">
        <f t="shared" si="7"/>
        <v>8.5299999999999994</v>
      </c>
      <c r="Q29" s="8">
        <v>3.1</v>
      </c>
      <c r="R29" s="8">
        <v>3.13</v>
      </c>
      <c r="S29" s="8">
        <v>3.09</v>
      </c>
      <c r="T29" s="17">
        <f t="shared" si="8"/>
        <v>3.1066666666666669</v>
      </c>
    </row>
    <row r="30" spans="1:20" hidden="1" x14ac:dyDescent="0.25">
      <c r="A30" s="25">
        <f t="shared" si="4"/>
        <v>29</v>
      </c>
      <c r="B30" s="158"/>
      <c r="C30" s="158"/>
      <c r="D30" s="27" t="s">
        <v>157</v>
      </c>
      <c r="E30" s="10">
        <v>12.55</v>
      </c>
      <c r="F30" s="11">
        <v>12.17</v>
      </c>
      <c r="G30" s="11">
        <v>12.2</v>
      </c>
      <c r="H30" s="21">
        <f t="shared" si="5"/>
        <v>12.306666666666667</v>
      </c>
      <c r="I30" s="14">
        <v>3.99</v>
      </c>
      <c r="J30" s="14">
        <v>3.61</v>
      </c>
      <c r="K30" s="14">
        <v>3.69</v>
      </c>
      <c r="L30" s="19">
        <f t="shared" si="6"/>
        <v>3.7633333333333332</v>
      </c>
      <c r="M30" s="12">
        <v>8.61</v>
      </c>
      <c r="N30" s="12">
        <v>8.6199999999999992</v>
      </c>
      <c r="O30" s="12">
        <v>8.5500000000000007</v>
      </c>
      <c r="P30" s="19">
        <f t="shared" si="7"/>
        <v>8.5933333333333319</v>
      </c>
      <c r="Q30" s="13">
        <v>3.15</v>
      </c>
      <c r="R30" s="13">
        <v>3.18</v>
      </c>
      <c r="S30" s="13">
        <v>3.17</v>
      </c>
      <c r="T30" s="17">
        <f t="shared" si="8"/>
        <v>3.1666666666666665</v>
      </c>
    </row>
    <row r="31" spans="1:20" hidden="1" x14ac:dyDescent="0.25">
      <c r="A31" s="25">
        <f t="shared" si="4"/>
        <v>30</v>
      </c>
      <c r="B31" s="158"/>
      <c r="C31" s="158"/>
      <c r="D31" s="27" t="s">
        <v>158</v>
      </c>
      <c r="E31" s="9">
        <v>11.91</v>
      </c>
      <c r="F31" s="9">
        <v>11.73</v>
      </c>
      <c r="G31" s="9">
        <v>11.56</v>
      </c>
      <c r="H31" s="21">
        <f t="shared" ref="H31:H36" si="9">AVERAGE(E31:G31)</f>
        <v>11.733333333333334</v>
      </c>
      <c r="I31" s="14">
        <v>3.63</v>
      </c>
      <c r="J31" s="14">
        <v>3.41</v>
      </c>
      <c r="K31" s="14">
        <v>3.4</v>
      </c>
      <c r="L31" s="19">
        <f t="shared" ref="L31:L36" si="10">AVERAGE(I31:K31)</f>
        <v>3.48</v>
      </c>
      <c r="M31" s="15">
        <v>8.36</v>
      </c>
      <c r="N31" s="15">
        <v>8.35</v>
      </c>
      <c r="O31" s="15">
        <v>8.19</v>
      </c>
      <c r="P31" s="19">
        <f t="shared" ref="P31:P36" si="11">AVERAGE(M31:O31)</f>
        <v>8.2999999999999989</v>
      </c>
      <c r="Q31" s="8">
        <v>3.1</v>
      </c>
      <c r="R31" s="8">
        <v>3.09</v>
      </c>
      <c r="S31" s="8">
        <v>3.01</v>
      </c>
      <c r="T31" s="17">
        <f t="shared" ref="T31:T36" si="12">AVERAGE(Q31:S31)</f>
        <v>3.0666666666666664</v>
      </c>
    </row>
    <row r="32" spans="1:20" x14ac:dyDescent="0.25">
      <c r="A32" s="25">
        <f t="shared" si="4"/>
        <v>31</v>
      </c>
      <c r="B32" s="158"/>
      <c r="C32" s="158"/>
      <c r="D32" s="27" t="s">
        <v>159</v>
      </c>
      <c r="E32" s="9">
        <v>11.95</v>
      </c>
      <c r="F32" s="9">
        <v>11.87</v>
      </c>
      <c r="G32" s="9">
        <v>11.9</v>
      </c>
      <c r="H32" s="21">
        <f t="shared" si="9"/>
        <v>11.906666666666666</v>
      </c>
      <c r="I32" s="14">
        <v>3.28</v>
      </c>
      <c r="J32" s="14">
        <v>3.17</v>
      </c>
      <c r="K32" s="14">
        <v>3.24</v>
      </c>
      <c r="L32" s="19">
        <f t="shared" si="10"/>
        <v>3.23</v>
      </c>
      <c r="M32" s="15">
        <v>8.68</v>
      </c>
      <c r="N32" s="15">
        <v>8.6999999999999993</v>
      </c>
      <c r="O32" s="15">
        <v>8.67</v>
      </c>
      <c r="P32" s="19">
        <f t="shared" si="11"/>
        <v>8.6833333333333318</v>
      </c>
      <c r="Q32" s="8">
        <v>3.05</v>
      </c>
      <c r="R32" s="8">
        <v>3.07</v>
      </c>
      <c r="S32" s="8">
        <v>3.11</v>
      </c>
      <c r="T32" s="17">
        <f t="shared" si="12"/>
        <v>3.0766666666666662</v>
      </c>
    </row>
    <row r="33" spans="1:20" x14ac:dyDescent="0.25">
      <c r="A33" s="25">
        <f t="shared" si="4"/>
        <v>32</v>
      </c>
      <c r="B33" s="158"/>
      <c r="C33" s="158"/>
      <c r="D33" s="27" t="s">
        <v>160</v>
      </c>
      <c r="E33" s="9">
        <v>11.49</v>
      </c>
      <c r="F33" s="9">
        <v>11.31</v>
      </c>
      <c r="G33" s="9">
        <v>11.35</v>
      </c>
      <c r="H33" s="21">
        <f t="shared" si="9"/>
        <v>11.383333333333333</v>
      </c>
      <c r="I33" s="14">
        <v>3.17</v>
      </c>
      <c r="J33" s="14">
        <v>3.03</v>
      </c>
      <c r="K33" s="14">
        <v>3.03</v>
      </c>
      <c r="L33" s="19">
        <f t="shared" si="10"/>
        <v>3.0766666666666662</v>
      </c>
      <c r="M33" s="15">
        <v>8.2899999999999991</v>
      </c>
      <c r="N33" s="15">
        <v>8.36</v>
      </c>
      <c r="O33" s="15">
        <v>8.31</v>
      </c>
      <c r="P33" s="19">
        <f t="shared" si="11"/>
        <v>8.32</v>
      </c>
      <c r="Q33" s="8">
        <v>3.15</v>
      </c>
      <c r="R33" s="8">
        <v>3.11</v>
      </c>
      <c r="S33" s="8">
        <v>3.15</v>
      </c>
      <c r="T33" s="17">
        <f t="shared" si="12"/>
        <v>3.1366666666666667</v>
      </c>
    </row>
    <row r="34" spans="1:20" hidden="1" x14ac:dyDescent="0.25">
      <c r="A34" s="25">
        <f t="shared" si="4"/>
        <v>33</v>
      </c>
      <c r="B34" s="158"/>
      <c r="C34" s="158"/>
      <c r="D34" s="27" t="s">
        <v>161</v>
      </c>
      <c r="E34" s="9">
        <v>12.92</v>
      </c>
      <c r="F34" s="9">
        <v>12.88</v>
      </c>
      <c r="G34" s="9">
        <v>13.15</v>
      </c>
      <c r="H34" s="21">
        <f t="shared" si="9"/>
        <v>12.983333333333334</v>
      </c>
      <c r="I34" s="14">
        <v>4.3</v>
      </c>
      <c r="J34" s="14">
        <v>4.12</v>
      </c>
      <c r="K34" s="14">
        <v>4.3899999999999997</v>
      </c>
      <c r="L34" s="19">
        <f t="shared" si="10"/>
        <v>4.2699999999999996</v>
      </c>
      <c r="M34" s="15">
        <v>8.6199999999999992</v>
      </c>
      <c r="N34" s="15">
        <v>8.7200000000000006</v>
      </c>
      <c r="O34" s="15">
        <v>8.75</v>
      </c>
      <c r="P34" s="19">
        <f t="shared" si="11"/>
        <v>8.6966666666666672</v>
      </c>
      <c r="Q34" s="8">
        <v>3.32</v>
      </c>
      <c r="R34" s="8">
        <v>3.39</v>
      </c>
      <c r="S34" s="8">
        <v>3.43</v>
      </c>
      <c r="T34" s="17">
        <f t="shared" si="12"/>
        <v>3.3800000000000003</v>
      </c>
    </row>
    <row r="35" spans="1:20" hidden="1" x14ac:dyDescent="0.25">
      <c r="A35" s="25">
        <f t="shared" si="4"/>
        <v>34</v>
      </c>
      <c r="B35" s="158"/>
      <c r="C35" s="158"/>
      <c r="D35" s="27" t="s">
        <v>162</v>
      </c>
      <c r="E35" s="9">
        <v>12.58</v>
      </c>
      <c r="F35" s="9">
        <v>11.93</v>
      </c>
      <c r="G35" s="9">
        <v>12.13</v>
      </c>
      <c r="H35" s="21">
        <f t="shared" si="9"/>
        <v>12.213333333333333</v>
      </c>
      <c r="I35" s="14">
        <v>4.04</v>
      </c>
      <c r="J35" s="14">
        <v>3.45</v>
      </c>
      <c r="K35" s="14">
        <v>3.72</v>
      </c>
      <c r="L35" s="19">
        <f t="shared" si="10"/>
        <v>3.7366666666666668</v>
      </c>
      <c r="M35" s="15">
        <v>8.52</v>
      </c>
      <c r="N35" s="15">
        <v>8.4499999999999993</v>
      </c>
      <c r="O35" s="15">
        <v>8.3800000000000008</v>
      </c>
      <c r="P35" s="19">
        <f t="shared" si="11"/>
        <v>8.4500000000000011</v>
      </c>
      <c r="Q35" s="8">
        <v>3.34</v>
      </c>
      <c r="R35" s="8">
        <v>3.29</v>
      </c>
      <c r="S35" s="8">
        <v>3.23</v>
      </c>
      <c r="T35" s="17">
        <f t="shared" si="12"/>
        <v>3.2866666666666666</v>
      </c>
    </row>
    <row r="36" spans="1:20" x14ac:dyDescent="0.25">
      <c r="A36" s="25">
        <f t="shared" si="4"/>
        <v>35</v>
      </c>
      <c r="B36" s="158"/>
      <c r="C36" s="158"/>
      <c r="D36" s="27" t="s">
        <v>163</v>
      </c>
      <c r="E36" s="10"/>
      <c r="F36" s="11">
        <v>11.38</v>
      </c>
      <c r="G36" s="11">
        <v>11.34</v>
      </c>
      <c r="H36" s="21">
        <f t="shared" si="9"/>
        <v>11.36</v>
      </c>
      <c r="I36" s="14"/>
      <c r="J36" s="14">
        <v>3.21</v>
      </c>
      <c r="K36" s="14">
        <v>3.23</v>
      </c>
      <c r="L36" s="19">
        <f t="shared" si="10"/>
        <v>3.2199999999999998</v>
      </c>
      <c r="M36" s="12"/>
      <c r="N36" s="12">
        <v>8.19</v>
      </c>
      <c r="O36" s="12">
        <v>8.14</v>
      </c>
      <c r="P36" s="19">
        <f t="shared" si="11"/>
        <v>8.1649999999999991</v>
      </c>
      <c r="Q36" s="13"/>
      <c r="R36" s="13">
        <v>3.05</v>
      </c>
      <c r="S36" s="13">
        <v>3.03</v>
      </c>
      <c r="T36" s="17">
        <f t="shared" si="12"/>
        <v>3.04</v>
      </c>
    </row>
    <row r="37" spans="1:20" ht="16.5" thickBot="1" x14ac:dyDescent="0.3">
      <c r="A37" s="25">
        <f t="shared" si="4"/>
        <v>36</v>
      </c>
      <c r="B37" s="159"/>
      <c r="C37" s="159"/>
      <c r="D37" s="74"/>
      <c r="E37" s="71"/>
      <c r="F37" s="71"/>
      <c r="G37" s="71"/>
      <c r="H37" s="71"/>
      <c r="I37" s="72"/>
      <c r="J37" s="72"/>
      <c r="K37" s="72"/>
      <c r="L37" s="72"/>
      <c r="M37" s="72"/>
      <c r="N37" s="72"/>
      <c r="O37" s="72"/>
      <c r="P37" s="72"/>
      <c r="Q37" s="73"/>
      <c r="R37" s="73"/>
      <c r="S37" s="73"/>
      <c r="T37" s="73"/>
    </row>
    <row r="38" spans="1:20" x14ac:dyDescent="0.25">
      <c r="A38" s="25">
        <v>1</v>
      </c>
      <c r="B38" s="157"/>
      <c r="C38" s="157"/>
      <c r="D38" s="27" t="s">
        <v>217</v>
      </c>
      <c r="E38" s="9">
        <v>11.59</v>
      </c>
      <c r="F38" s="9">
        <v>11.08</v>
      </c>
      <c r="G38" s="9"/>
      <c r="H38" s="21">
        <f>AVERAGE(E38:G38)</f>
        <v>11.335000000000001</v>
      </c>
      <c r="I38" s="14">
        <v>3.33</v>
      </c>
      <c r="J38" s="14">
        <v>2.99</v>
      </c>
      <c r="K38" s="14"/>
      <c r="L38" s="19">
        <f>AVERAGE(I38:K38)</f>
        <v>3.16</v>
      </c>
      <c r="M38" s="15">
        <v>8.2899999999999991</v>
      </c>
      <c r="N38" s="15">
        <v>8.14</v>
      </c>
      <c r="O38" s="15"/>
      <c r="P38" s="19">
        <f>AVERAGE(M38:O38)</f>
        <v>8.2149999999999999</v>
      </c>
      <c r="Q38" s="8">
        <v>2.97</v>
      </c>
      <c r="R38" s="8">
        <v>2.94</v>
      </c>
      <c r="S38" s="8"/>
      <c r="T38" s="17">
        <f>AVERAGE(Q38:S38)</f>
        <v>2.9550000000000001</v>
      </c>
    </row>
    <row r="39" spans="1:20" x14ac:dyDescent="0.25">
      <c r="A39" s="25">
        <v>2</v>
      </c>
      <c r="B39" s="158"/>
      <c r="C39" s="158"/>
      <c r="D39" s="27" t="s">
        <v>175</v>
      </c>
      <c r="E39" s="9">
        <v>12.02</v>
      </c>
      <c r="F39" s="9">
        <v>11.66</v>
      </c>
      <c r="G39" s="9"/>
      <c r="H39" s="21">
        <f t="shared" ref="H39:H60" si="13">AVERAGE(E39:G39)</f>
        <v>11.84</v>
      </c>
      <c r="I39" s="14">
        <v>3.59</v>
      </c>
      <c r="J39" s="14">
        <v>3.35</v>
      </c>
      <c r="K39" s="14"/>
      <c r="L39" s="19">
        <f t="shared" ref="L39:L60" si="14">AVERAGE(I39:K39)</f>
        <v>3.4699999999999998</v>
      </c>
      <c r="M39" s="15">
        <v>3.14</v>
      </c>
      <c r="N39" s="15">
        <v>8.3699999999999992</v>
      </c>
      <c r="O39" s="15"/>
      <c r="P39" s="19">
        <f t="shared" ref="P39:P60" si="15">AVERAGE(M39:O39)</f>
        <v>5.7549999999999999</v>
      </c>
      <c r="Q39" s="8">
        <v>8.48</v>
      </c>
      <c r="R39" s="8">
        <v>3.08</v>
      </c>
      <c r="S39" s="8"/>
      <c r="T39" s="17">
        <f t="shared" ref="T39:T60" si="16">AVERAGE(Q39:S39)</f>
        <v>5.78</v>
      </c>
    </row>
    <row r="40" spans="1:20" x14ac:dyDescent="0.25">
      <c r="A40" s="25">
        <v>3</v>
      </c>
      <c r="B40" s="158"/>
      <c r="C40" s="158"/>
      <c r="D40" s="27" t="s">
        <v>135</v>
      </c>
      <c r="E40" s="9">
        <v>11.53</v>
      </c>
      <c r="F40" s="9">
        <v>11.28</v>
      </c>
      <c r="G40" s="9"/>
      <c r="H40" s="21">
        <f t="shared" si="13"/>
        <v>11.404999999999999</v>
      </c>
      <c r="I40" s="14">
        <v>2.94</v>
      </c>
      <c r="J40" s="14">
        <v>2.8</v>
      </c>
      <c r="K40" s="14"/>
      <c r="L40" s="19">
        <f t="shared" si="14"/>
        <v>2.87</v>
      </c>
      <c r="M40" s="15">
        <v>8.5500000000000007</v>
      </c>
      <c r="N40" s="15">
        <v>8.4600000000000009</v>
      </c>
      <c r="O40" s="15"/>
      <c r="P40" s="19">
        <f t="shared" si="15"/>
        <v>8.5050000000000008</v>
      </c>
      <c r="Q40" s="8">
        <v>3.3</v>
      </c>
      <c r="R40" s="8">
        <v>3.2</v>
      </c>
      <c r="S40" s="8"/>
      <c r="T40" s="17">
        <f t="shared" si="16"/>
        <v>3.25</v>
      </c>
    </row>
    <row r="41" spans="1:20" x14ac:dyDescent="0.25">
      <c r="A41" s="25">
        <v>4</v>
      </c>
      <c r="B41" s="158"/>
      <c r="C41" s="158"/>
      <c r="D41" s="27" t="s">
        <v>176</v>
      </c>
      <c r="E41" s="9">
        <v>12.4</v>
      </c>
      <c r="F41" s="9">
        <v>11.86</v>
      </c>
      <c r="G41" s="9"/>
      <c r="H41" s="21">
        <f t="shared" si="13"/>
        <v>12.129999999999999</v>
      </c>
      <c r="I41" s="14">
        <v>3.75</v>
      </c>
      <c r="J41" s="14">
        <v>3.38</v>
      </c>
      <c r="K41" s="14"/>
      <c r="L41" s="19">
        <f t="shared" si="14"/>
        <v>3.5649999999999999</v>
      </c>
      <c r="M41" s="15">
        <v>8.64</v>
      </c>
      <c r="N41" s="15">
        <v>8.49</v>
      </c>
      <c r="O41" s="15"/>
      <c r="P41" s="19">
        <f t="shared" si="15"/>
        <v>8.5650000000000013</v>
      </c>
      <c r="Q41" s="8">
        <v>3.22</v>
      </c>
      <c r="R41" s="8">
        <v>3.17</v>
      </c>
      <c r="S41" s="8"/>
      <c r="T41" s="17">
        <f t="shared" si="16"/>
        <v>3.1950000000000003</v>
      </c>
    </row>
    <row r="42" spans="1:20" x14ac:dyDescent="0.25">
      <c r="A42" s="25">
        <v>5</v>
      </c>
      <c r="B42" s="158"/>
      <c r="C42" s="158"/>
      <c r="D42" s="27" t="s">
        <v>137</v>
      </c>
      <c r="E42" s="9">
        <v>11.5</v>
      </c>
      <c r="F42" s="9">
        <v>11.65</v>
      </c>
      <c r="G42" s="9"/>
      <c r="H42" s="21">
        <f t="shared" si="13"/>
        <v>11.574999999999999</v>
      </c>
      <c r="I42" s="14">
        <v>3.01</v>
      </c>
      <c r="J42" s="14">
        <v>3.17</v>
      </c>
      <c r="K42" s="14"/>
      <c r="L42" s="19">
        <f t="shared" si="14"/>
        <v>3.09</v>
      </c>
      <c r="M42" s="15">
        <v>8.5</v>
      </c>
      <c r="N42" s="15">
        <v>8.51</v>
      </c>
      <c r="O42" s="15"/>
      <c r="P42" s="19">
        <f t="shared" si="15"/>
        <v>8.504999999999999</v>
      </c>
      <c r="Q42" s="8">
        <v>3.16</v>
      </c>
      <c r="R42" s="8">
        <v>3.15</v>
      </c>
      <c r="S42" s="8"/>
      <c r="T42" s="17">
        <f t="shared" si="16"/>
        <v>3.1550000000000002</v>
      </c>
    </row>
    <row r="43" spans="1:20" x14ac:dyDescent="0.25">
      <c r="A43" s="25">
        <v>6</v>
      </c>
      <c r="B43" s="158"/>
      <c r="C43" s="158"/>
      <c r="D43" s="27" t="s">
        <v>141</v>
      </c>
      <c r="E43" s="9">
        <v>12.4</v>
      </c>
      <c r="F43" s="9"/>
      <c r="G43" s="9"/>
      <c r="H43" s="21">
        <f t="shared" si="13"/>
        <v>12.4</v>
      </c>
      <c r="I43" s="14">
        <v>4.03</v>
      </c>
      <c r="J43" s="14"/>
      <c r="K43" s="14"/>
      <c r="L43" s="19">
        <f t="shared" si="14"/>
        <v>4.03</v>
      </c>
      <c r="M43" s="15">
        <v>8.3699999999999992</v>
      </c>
      <c r="N43" s="15"/>
      <c r="O43" s="15"/>
      <c r="P43" s="19">
        <f t="shared" si="15"/>
        <v>8.3699999999999992</v>
      </c>
      <c r="Q43" s="8">
        <v>3.11</v>
      </c>
      <c r="R43" s="8"/>
      <c r="S43" s="8"/>
      <c r="T43" s="17">
        <f t="shared" si="16"/>
        <v>3.11</v>
      </c>
    </row>
    <row r="44" spans="1:20" x14ac:dyDescent="0.25">
      <c r="A44" s="25">
        <v>7</v>
      </c>
      <c r="B44" s="158"/>
      <c r="C44" s="158"/>
      <c r="D44" s="27" t="s">
        <v>177</v>
      </c>
      <c r="E44" s="9">
        <v>11.8</v>
      </c>
      <c r="F44" s="9">
        <v>12</v>
      </c>
      <c r="G44" s="9"/>
      <c r="H44" s="21">
        <f t="shared" si="13"/>
        <v>11.9</v>
      </c>
      <c r="I44" s="14">
        <v>3.34</v>
      </c>
      <c r="J44" s="14">
        <v>3.39</v>
      </c>
      <c r="K44" s="14"/>
      <c r="L44" s="19">
        <f t="shared" si="14"/>
        <v>3.3650000000000002</v>
      </c>
      <c r="M44" s="15">
        <v>8.48</v>
      </c>
      <c r="N44" s="15">
        <v>8.61</v>
      </c>
      <c r="O44" s="15"/>
      <c r="P44" s="19">
        <f t="shared" si="15"/>
        <v>8.5449999999999999</v>
      </c>
      <c r="Q44" s="8">
        <v>3.26</v>
      </c>
      <c r="R44" s="8">
        <v>3.31</v>
      </c>
      <c r="S44" s="8"/>
      <c r="T44" s="17">
        <f t="shared" si="16"/>
        <v>3.2850000000000001</v>
      </c>
    </row>
    <row r="45" spans="1:20" x14ac:dyDescent="0.25">
      <c r="A45" s="25">
        <v>8</v>
      </c>
      <c r="B45" s="158"/>
      <c r="C45" s="158"/>
      <c r="D45" s="27" t="s">
        <v>150</v>
      </c>
      <c r="E45" s="9">
        <v>11.97</v>
      </c>
      <c r="F45" s="9">
        <v>11.86</v>
      </c>
      <c r="G45" s="9"/>
      <c r="H45" s="21">
        <f t="shared" si="13"/>
        <v>11.914999999999999</v>
      </c>
      <c r="I45" s="14">
        <v>3.12</v>
      </c>
      <c r="J45" s="14">
        <v>3.08</v>
      </c>
      <c r="K45" s="14"/>
      <c r="L45" s="19">
        <f t="shared" si="14"/>
        <v>3.1</v>
      </c>
      <c r="M45" s="15">
        <v>8.83</v>
      </c>
      <c r="N45" s="15">
        <v>8.76</v>
      </c>
      <c r="O45" s="15"/>
      <c r="P45" s="19">
        <f t="shared" si="15"/>
        <v>8.7949999999999999</v>
      </c>
      <c r="Q45" s="8">
        <v>3.38</v>
      </c>
      <c r="R45" s="8">
        <v>3.37</v>
      </c>
      <c r="S45" s="8"/>
      <c r="T45" s="17">
        <f t="shared" si="16"/>
        <v>3.375</v>
      </c>
    </row>
    <row r="46" spans="1:20" x14ac:dyDescent="0.25">
      <c r="A46" s="25">
        <v>9</v>
      </c>
      <c r="B46" s="158"/>
      <c r="C46" s="158"/>
      <c r="D46" s="27" t="s">
        <v>151</v>
      </c>
      <c r="E46" s="9">
        <v>11.54</v>
      </c>
      <c r="F46" s="9">
        <v>11.24</v>
      </c>
      <c r="G46" s="9"/>
      <c r="H46" s="21">
        <f t="shared" si="13"/>
        <v>11.39</v>
      </c>
      <c r="I46" s="14">
        <v>3.39</v>
      </c>
      <c r="J46" s="14">
        <v>3.15</v>
      </c>
      <c r="K46" s="14"/>
      <c r="L46" s="19">
        <f t="shared" si="14"/>
        <v>3.27</v>
      </c>
      <c r="M46" s="15">
        <v>8.1999999999999993</v>
      </c>
      <c r="N46" s="15">
        <v>8.16</v>
      </c>
      <c r="O46" s="15"/>
      <c r="P46" s="19">
        <f t="shared" si="15"/>
        <v>8.18</v>
      </c>
      <c r="Q46" s="8">
        <v>3.15</v>
      </c>
      <c r="R46" s="8">
        <v>3.14</v>
      </c>
      <c r="S46" s="8"/>
      <c r="T46" s="17">
        <f t="shared" si="16"/>
        <v>3.145</v>
      </c>
    </row>
    <row r="47" spans="1:20" x14ac:dyDescent="0.25">
      <c r="A47" s="25">
        <v>10</v>
      </c>
      <c r="B47" s="158"/>
      <c r="C47" s="158"/>
      <c r="D47" s="27" t="s">
        <v>178</v>
      </c>
      <c r="E47" s="9">
        <v>12.42</v>
      </c>
      <c r="F47" s="9">
        <v>12.13</v>
      </c>
      <c r="G47" s="9"/>
      <c r="H47" s="21">
        <f t="shared" si="13"/>
        <v>12.275</v>
      </c>
      <c r="I47" s="14">
        <v>4</v>
      </c>
      <c r="J47" s="14">
        <v>3.67</v>
      </c>
      <c r="K47" s="14"/>
      <c r="L47" s="19">
        <f t="shared" si="14"/>
        <v>3.835</v>
      </c>
      <c r="M47" s="15">
        <v>8.4499999999999993</v>
      </c>
      <c r="N47" s="15">
        <v>8.4700000000000006</v>
      </c>
      <c r="O47" s="15"/>
      <c r="P47" s="19">
        <f t="shared" si="15"/>
        <v>8.4600000000000009</v>
      </c>
      <c r="Q47" s="8">
        <v>3.15</v>
      </c>
      <c r="R47" s="8">
        <v>3.16</v>
      </c>
      <c r="S47" s="8"/>
      <c r="T47" s="17">
        <f t="shared" si="16"/>
        <v>3.1550000000000002</v>
      </c>
    </row>
    <row r="48" spans="1:20" x14ac:dyDescent="0.25">
      <c r="A48" s="25">
        <v>11</v>
      </c>
      <c r="B48" s="158"/>
      <c r="C48" s="158"/>
      <c r="D48" s="27" t="s">
        <v>156</v>
      </c>
      <c r="E48" s="9">
        <v>12</v>
      </c>
      <c r="F48" s="9">
        <v>11.53</v>
      </c>
      <c r="G48" s="9"/>
      <c r="H48" s="21">
        <f t="shared" si="13"/>
        <v>11.765000000000001</v>
      </c>
      <c r="I48" s="14">
        <v>3.5</v>
      </c>
      <c r="J48" s="14">
        <v>3.12</v>
      </c>
      <c r="K48" s="14"/>
      <c r="L48" s="19">
        <f t="shared" si="14"/>
        <v>3.31</v>
      </c>
      <c r="M48" s="15">
        <v>8.52</v>
      </c>
      <c r="N48" s="15">
        <v>8.4499999999999993</v>
      </c>
      <c r="O48" s="15"/>
      <c r="P48" s="19">
        <f t="shared" si="15"/>
        <v>8.4849999999999994</v>
      </c>
      <c r="Q48" s="8">
        <v>3.15</v>
      </c>
      <c r="R48" s="8">
        <v>3.14</v>
      </c>
      <c r="S48" s="8"/>
      <c r="T48" s="17">
        <f t="shared" si="16"/>
        <v>3.145</v>
      </c>
    </row>
    <row r="49" spans="1:20" x14ac:dyDescent="0.25">
      <c r="A49" s="25">
        <v>12</v>
      </c>
      <c r="B49" s="158"/>
      <c r="C49" s="158"/>
      <c r="D49" s="27" t="s">
        <v>159</v>
      </c>
      <c r="E49" s="9">
        <v>11.9</v>
      </c>
      <c r="F49" s="9">
        <v>11.72</v>
      </c>
      <c r="G49" s="9"/>
      <c r="H49" s="21">
        <f t="shared" si="13"/>
        <v>11.81</v>
      </c>
      <c r="I49" s="14">
        <v>3.32</v>
      </c>
      <c r="J49" s="14">
        <v>3.19</v>
      </c>
      <c r="K49" s="14"/>
      <c r="L49" s="19">
        <f t="shared" si="14"/>
        <v>3.2549999999999999</v>
      </c>
      <c r="M49" s="15">
        <v>8.6300000000000008</v>
      </c>
      <c r="N49" s="15">
        <v>8.58</v>
      </c>
      <c r="O49" s="15"/>
      <c r="P49" s="19">
        <f t="shared" si="15"/>
        <v>8.6050000000000004</v>
      </c>
      <c r="Q49" s="8">
        <v>3.02</v>
      </c>
      <c r="R49" s="8">
        <v>3.07</v>
      </c>
      <c r="S49" s="8"/>
      <c r="T49" s="17">
        <f t="shared" si="16"/>
        <v>3.0449999999999999</v>
      </c>
    </row>
    <row r="50" spans="1:20" x14ac:dyDescent="0.25">
      <c r="A50" s="25">
        <v>13</v>
      </c>
      <c r="B50" s="158"/>
      <c r="C50" s="158"/>
      <c r="D50" s="27" t="s">
        <v>160</v>
      </c>
      <c r="E50" s="9">
        <v>11.33</v>
      </c>
      <c r="F50" s="9">
        <v>11.36</v>
      </c>
      <c r="G50" s="9"/>
      <c r="H50" s="21">
        <f t="shared" si="13"/>
        <v>11.344999999999999</v>
      </c>
      <c r="I50" s="14">
        <v>3.09</v>
      </c>
      <c r="J50" s="14">
        <v>3.12</v>
      </c>
      <c r="K50" s="14"/>
      <c r="L50" s="19">
        <f t="shared" si="14"/>
        <v>3.105</v>
      </c>
      <c r="M50" s="15">
        <v>8.2200000000000006</v>
      </c>
      <c r="N50" s="15">
        <v>8.24</v>
      </c>
      <c r="O50" s="15"/>
      <c r="P50" s="19">
        <f t="shared" si="15"/>
        <v>8.23</v>
      </c>
      <c r="Q50" s="8">
        <v>3.13</v>
      </c>
      <c r="R50" s="8">
        <v>3.13</v>
      </c>
      <c r="S50" s="8"/>
      <c r="T50" s="17">
        <f t="shared" si="16"/>
        <v>3.13</v>
      </c>
    </row>
    <row r="51" spans="1:20" x14ac:dyDescent="0.25">
      <c r="A51" s="25">
        <v>14</v>
      </c>
      <c r="B51" s="158"/>
      <c r="C51" s="158"/>
      <c r="D51" s="27" t="s">
        <v>163</v>
      </c>
      <c r="E51" s="9">
        <v>12.93</v>
      </c>
      <c r="F51" s="9">
        <v>12.66</v>
      </c>
      <c r="G51" s="9"/>
      <c r="H51" s="21">
        <f t="shared" si="13"/>
        <v>12.795</v>
      </c>
      <c r="I51" s="14">
        <v>4.0199999999999996</v>
      </c>
      <c r="J51" s="14">
        <v>3.96</v>
      </c>
      <c r="K51" s="14"/>
      <c r="L51" s="19">
        <f t="shared" si="14"/>
        <v>3.9899999999999998</v>
      </c>
      <c r="M51" s="15">
        <v>8.9</v>
      </c>
      <c r="N51" s="15">
        <v>8.68</v>
      </c>
      <c r="O51" s="15"/>
      <c r="P51" s="19">
        <f t="shared" si="15"/>
        <v>8.7899999999999991</v>
      </c>
      <c r="Q51" s="8">
        <v>3.62</v>
      </c>
      <c r="R51" s="8">
        <v>3.41</v>
      </c>
      <c r="S51" s="8"/>
      <c r="T51" s="17">
        <f t="shared" si="16"/>
        <v>3.5150000000000001</v>
      </c>
    </row>
    <row r="52" spans="1:20" x14ac:dyDescent="0.25">
      <c r="A52" s="25">
        <v>15</v>
      </c>
      <c r="B52" s="158"/>
      <c r="C52" s="158"/>
      <c r="D52" s="74"/>
      <c r="E52" s="71"/>
      <c r="F52" s="71"/>
      <c r="G52" s="71"/>
      <c r="H52" s="71"/>
      <c r="I52" s="72"/>
      <c r="J52" s="72"/>
      <c r="K52" s="72"/>
      <c r="L52" s="72"/>
      <c r="M52" s="72"/>
      <c r="N52" s="72"/>
      <c r="O52" s="72"/>
      <c r="P52" s="72"/>
      <c r="Q52" s="73"/>
      <c r="R52" s="73"/>
      <c r="S52" s="73"/>
      <c r="T52" s="17" t="e">
        <f t="shared" si="16"/>
        <v>#DIV/0!</v>
      </c>
    </row>
    <row r="53" spans="1:20" ht="16.5" thickBot="1" x14ac:dyDescent="0.3">
      <c r="A53" s="25">
        <v>16</v>
      </c>
      <c r="B53" s="158"/>
      <c r="C53" s="158"/>
      <c r="D53" s="81" t="s">
        <v>174</v>
      </c>
      <c r="E53" s="9">
        <v>11.88</v>
      </c>
      <c r="F53" s="9"/>
      <c r="G53" s="9"/>
      <c r="H53" s="21">
        <f t="shared" si="13"/>
        <v>11.88</v>
      </c>
      <c r="I53" s="14">
        <v>3.47</v>
      </c>
      <c r="J53" s="14"/>
      <c r="K53" s="14"/>
      <c r="L53" s="19">
        <f t="shared" si="14"/>
        <v>3.47</v>
      </c>
      <c r="M53" s="15">
        <v>8.4600000000000009</v>
      </c>
      <c r="N53" s="15"/>
      <c r="O53" s="15"/>
      <c r="P53" s="19">
        <f t="shared" si="15"/>
        <v>8.4600000000000009</v>
      </c>
      <c r="Q53" s="8">
        <v>3.13</v>
      </c>
      <c r="R53" s="8"/>
      <c r="S53" s="8"/>
      <c r="T53" s="17">
        <f t="shared" si="16"/>
        <v>3.13</v>
      </c>
    </row>
    <row r="54" spans="1:20" ht="16.5" thickBot="1" x14ac:dyDescent="0.3">
      <c r="A54" s="25">
        <v>17</v>
      </c>
      <c r="B54" s="158"/>
      <c r="C54" s="158"/>
      <c r="D54" s="81" t="s">
        <v>175</v>
      </c>
      <c r="E54" s="9">
        <v>11.57</v>
      </c>
      <c r="F54" s="9"/>
      <c r="G54" s="9"/>
      <c r="H54" s="21">
        <f t="shared" si="13"/>
        <v>11.57</v>
      </c>
      <c r="I54" s="14">
        <v>3.25</v>
      </c>
      <c r="J54" s="14"/>
      <c r="K54" s="14"/>
      <c r="L54" s="19">
        <f t="shared" si="14"/>
        <v>3.25</v>
      </c>
      <c r="M54" s="15">
        <v>8.34</v>
      </c>
      <c r="N54" s="15"/>
      <c r="O54" s="15"/>
      <c r="P54" s="19">
        <f t="shared" si="15"/>
        <v>8.34</v>
      </c>
      <c r="Q54" s="8">
        <v>3.08</v>
      </c>
      <c r="R54" s="8"/>
      <c r="S54" s="8"/>
      <c r="T54" s="17">
        <f t="shared" si="16"/>
        <v>3.08</v>
      </c>
    </row>
    <row r="55" spans="1:20" ht="16.5" thickBot="1" x14ac:dyDescent="0.3">
      <c r="A55" s="25">
        <v>18</v>
      </c>
      <c r="B55" s="158"/>
      <c r="C55" s="158"/>
      <c r="D55" s="81" t="s">
        <v>135</v>
      </c>
      <c r="E55" s="9">
        <v>11.14</v>
      </c>
      <c r="F55" s="9"/>
      <c r="G55" s="9"/>
      <c r="H55" s="21">
        <f t="shared" si="13"/>
        <v>11.14</v>
      </c>
      <c r="I55" s="14">
        <v>2.91</v>
      </c>
      <c r="J55" s="14"/>
      <c r="K55" s="14"/>
      <c r="L55" s="19">
        <f t="shared" si="14"/>
        <v>2.91</v>
      </c>
      <c r="M55" s="15">
        <v>8.2200000000000006</v>
      </c>
      <c r="N55" s="15"/>
      <c r="O55" s="15"/>
      <c r="P55" s="19">
        <f t="shared" si="15"/>
        <v>8.2200000000000006</v>
      </c>
      <c r="Q55" s="8">
        <v>3.09</v>
      </c>
      <c r="R55" s="8"/>
      <c r="S55" s="8"/>
      <c r="T55" s="17">
        <f t="shared" si="16"/>
        <v>3.09</v>
      </c>
    </row>
    <row r="56" spans="1:20" ht="16.5" thickBot="1" x14ac:dyDescent="0.3">
      <c r="A56" s="25">
        <v>19</v>
      </c>
      <c r="B56" s="158"/>
      <c r="C56" s="158"/>
      <c r="D56" s="81" t="s">
        <v>137</v>
      </c>
      <c r="E56" s="9">
        <v>12.12</v>
      </c>
      <c r="F56" s="9"/>
      <c r="G56" s="9"/>
      <c r="H56" s="21">
        <f t="shared" si="13"/>
        <v>12.12</v>
      </c>
      <c r="I56" s="14">
        <v>3.66</v>
      </c>
      <c r="J56" s="14"/>
      <c r="K56" s="14"/>
      <c r="L56" s="19">
        <f t="shared" si="14"/>
        <v>3.66</v>
      </c>
      <c r="M56" s="15">
        <v>8.49</v>
      </c>
      <c r="N56" s="15"/>
      <c r="O56" s="15"/>
      <c r="P56" s="19">
        <f t="shared" si="15"/>
        <v>8.49</v>
      </c>
      <c r="Q56" s="8">
        <v>3.07</v>
      </c>
      <c r="R56" s="8"/>
      <c r="S56" s="8"/>
      <c r="T56" s="17">
        <f t="shared" si="16"/>
        <v>3.07</v>
      </c>
    </row>
    <row r="57" spans="1:20" x14ac:dyDescent="0.25">
      <c r="A57" s="25">
        <f>+A56+1</f>
        <v>20</v>
      </c>
      <c r="B57" s="158"/>
      <c r="C57" s="158"/>
      <c r="D57" s="27" t="s">
        <v>141</v>
      </c>
      <c r="E57" s="9">
        <v>12.29</v>
      </c>
      <c r="F57" s="9"/>
      <c r="G57" s="9"/>
      <c r="H57" s="21">
        <f t="shared" si="13"/>
        <v>12.29</v>
      </c>
      <c r="I57" s="14">
        <v>3.58</v>
      </c>
      <c r="J57" s="14"/>
      <c r="K57" s="14"/>
      <c r="L57" s="19">
        <f t="shared" si="14"/>
        <v>3.58</v>
      </c>
      <c r="M57" s="15">
        <v>8.68</v>
      </c>
      <c r="N57" s="15"/>
      <c r="O57" s="15"/>
      <c r="P57" s="19">
        <f t="shared" si="15"/>
        <v>8.68</v>
      </c>
      <c r="Q57" s="8">
        <v>3.26</v>
      </c>
      <c r="R57" s="8"/>
      <c r="S57" s="8"/>
      <c r="T57" s="17">
        <f t="shared" si="16"/>
        <v>3.26</v>
      </c>
    </row>
    <row r="58" spans="1:20" ht="16.5" thickBot="1" x14ac:dyDescent="0.3">
      <c r="A58" s="25">
        <f t="shared" ref="A58:A78" si="17">+A57+1</f>
        <v>21</v>
      </c>
      <c r="B58" s="158"/>
      <c r="C58" s="158"/>
      <c r="D58" s="81" t="s">
        <v>177</v>
      </c>
      <c r="E58" s="9">
        <v>12.47</v>
      </c>
      <c r="F58" s="9"/>
      <c r="G58" s="9"/>
      <c r="H58" s="21">
        <f t="shared" si="13"/>
        <v>12.47</v>
      </c>
      <c r="I58" s="14">
        <v>3.8</v>
      </c>
      <c r="J58" s="14"/>
      <c r="K58" s="14"/>
      <c r="L58" s="19">
        <f t="shared" si="14"/>
        <v>3.8</v>
      </c>
      <c r="M58" s="15">
        <v>8.64</v>
      </c>
      <c r="N58" s="15"/>
      <c r="O58" s="15"/>
      <c r="P58" s="19">
        <f t="shared" si="15"/>
        <v>8.64</v>
      </c>
      <c r="Q58" s="8">
        <v>3.36</v>
      </c>
      <c r="R58" s="8"/>
      <c r="S58" s="8"/>
      <c r="T58" s="17">
        <f t="shared" si="16"/>
        <v>3.36</v>
      </c>
    </row>
    <row r="59" spans="1:20" ht="16.5" thickBot="1" x14ac:dyDescent="0.3">
      <c r="A59" s="25">
        <f t="shared" si="17"/>
        <v>22</v>
      </c>
      <c r="B59" s="158"/>
      <c r="C59" s="158"/>
      <c r="D59" s="81" t="s">
        <v>150</v>
      </c>
      <c r="E59" s="9">
        <v>11.63</v>
      </c>
      <c r="F59" s="9"/>
      <c r="G59" s="9"/>
      <c r="H59" s="21">
        <f t="shared" si="13"/>
        <v>11.63</v>
      </c>
      <c r="I59" s="14">
        <v>2.93</v>
      </c>
      <c r="J59" s="14"/>
      <c r="K59" s="14"/>
      <c r="L59" s="19">
        <f t="shared" si="14"/>
        <v>2.93</v>
      </c>
      <c r="M59" s="15">
        <v>8.6999999999999993</v>
      </c>
      <c r="N59" s="15"/>
      <c r="O59" s="15"/>
      <c r="P59" s="19">
        <f t="shared" si="15"/>
        <v>8.6999999999999993</v>
      </c>
      <c r="Q59" s="8">
        <v>3.23</v>
      </c>
      <c r="R59" s="8"/>
      <c r="S59" s="8"/>
      <c r="T59" s="17">
        <f t="shared" si="16"/>
        <v>3.23</v>
      </c>
    </row>
    <row r="60" spans="1:20" ht="16.5" thickBot="1" x14ac:dyDescent="0.3">
      <c r="A60" s="25">
        <f t="shared" si="17"/>
        <v>23</v>
      </c>
      <c r="B60" s="158"/>
      <c r="C60" s="158"/>
      <c r="D60" s="81" t="s">
        <v>151</v>
      </c>
      <c r="E60" s="10">
        <v>11.44</v>
      </c>
      <c r="F60" s="11"/>
      <c r="G60" s="11"/>
      <c r="H60" s="21">
        <f t="shared" si="13"/>
        <v>11.44</v>
      </c>
      <c r="I60" s="14">
        <v>3.33</v>
      </c>
      <c r="J60" s="14"/>
      <c r="K60" s="14"/>
      <c r="L60" s="19">
        <f t="shared" si="14"/>
        <v>3.33</v>
      </c>
      <c r="M60" s="12">
        <v>8.14</v>
      </c>
      <c r="N60" s="12"/>
      <c r="O60" s="12"/>
      <c r="P60" s="19">
        <f t="shared" si="15"/>
        <v>8.14</v>
      </c>
      <c r="Q60" s="13">
        <v>3.16</v>
      </c>
      <c r="R60" s="13"/>
      <c r="S60" s="13"/>
      <c r="T60" s="17">
        <f t="shared" si="16"/>
        <v>3.16</v>
      </c>
    </row>
    <row r="61" spans="1:20" ht="16.5" thickBot="1" x14ac:dyDescent="0.3">
      <c r="A61" s="25">
        <f t="shared" si="17"/>
        <v>24</v>
      </c>
      <c r="B61" s="158"/>
      <c r="C61" s="158"/>
      <c r="D61" s="81" t="s">
        <v>178</v>
      </c>
      <c r="E61" s="9">
        <v>11.76</v>
      </c>
      <c r="F61" s="9"/>
      <c r="G61" s="9"/>
      <c r="H61" s="21">
        <f t="shared" ref="H61:H80" si="18">AVERAGE(E61:G61)</f>
        <v>11.76</v>
      </c>
      <c r="I61" s="14">
        <v>3.29</v>
      </c>
      <c r="J61" s="14"/>
      <c r="K61" s="14"/>
      <c r="L61" s="19">
        <f t="shared" ref="L61:L80" si="19">AVERAGE(I61:K61)</f>
        <v>3.29</v>
      </c>
      <c r="M61" s="15">
        <v>8.5299999999999994</v>
      </c>
      <c r="N61" s="15"/>
      <c r="O61" s="15"/>
      <c r="P61" s="19">
        <f t="shared" ref="P61:P80" si="20">AVERAGE(M61:O61)</f>
        <v>8.5299999999999994</v>
      </c>
      <c r="Q61" s="8">
        <v>3.15</v>
      </c>
      <c r="R61" s="8"/>
      <c r="S61" s="8"/>
      <c r="T61" s="17">
        <f t="shared" ref="T61:T80" si="21">AVERAGE(Q61:S61)</f>
        <v>3.15</v>
      </c>
    </row>
    <row r="62" spans="1:20" ht="16.5" thickBot="1" x14ac:dyDescent="0.3">
      <c r="A62" s="25">
        <f t="shared" si="17"/>
        <v>25</v>
      </c>
      <c r="B62" s="158"/>
      <c r="C62" s="158"/>
      <c r="D62" s="81" t="s">
        <v>156</v>
      </c>
      <c r="E62" s="9">
        <v>12.02</v>
      </c>
      <c r="F62" s="9"/>
      <c r="G62" s="9"/>
      <c r="H62" s="21">
        <f t="shared" si="18"/>
        <v>12.02</v>
      </c>
      <c r="I62" s="14">
        <v>3.53</v>
      </c>
      <c r="J62" s="14"/>
      <c r="K62" s="14"/>
      <c r="L62" s="19">
        <f t="shared" si="19"/>
        <v>3.53</v>
      </c>
      <c r="M62" s="15">
        <v>8.5</v>
      </c>
      <c r="N62" s="15"/>
      <c r="O62" s="15"/>
      <c r="P62" s="19">
        <f t="shared" si="20"/>
        <v>8.5</v>
      </c>
      <c r="Q62" s="8">
        <v>3.15</v>
      </c>
      <c r="R62" s="8"/>
      <c r="S62" s="8"/>
      <c r="T62" s="17">
        <f t="shared" si="21"/>
        <v>3.15</v>
      </c>
    </row>
    <row r="63" spans="1:20" ht="16.5" thickBot="1" x14ac:dyDescent="0.3">
      <c r="A63" s="25">
        <f t="shared" si="17"/>
        <v>26</v>
      </c>
      <c r="B63" s="158"/>
      <c r="C63" s="158"/>
      <c r="D63" s="81" t="s">
        <v>159</v>
      </c>
      <c r="E63" s="9">
        <v>12.03</v>
      </c>
      <c r="F63" s="9"/>
      <c r="G63" s="9"/>
      <c r="H63" s="21">
        <f t="shared" si="18"/>
        <v>12.03</v>
      </c>
      <c r="I63" s="14">
        <v>3.35</v>
      </c>
      <c r="J63" s="14"/>
      <c r="K63" s="14"/>
      <c r="L63" s="19">
        <f t="shared" si="19"/>
        <v>3.35</v>
      </c>
      <c r="M63" s="15">
        <v>8.7200000000000006</v>
      </c>
      <c r="N63" s="15"/>
      <c r="O63" s="15"/>
      <c r="P63" s="19">
        <f t="shared" si="20"/>
        <v>8.7200000000000006</v>
      </c>
      <c r="Q63" s="8">
        <v>3.15</v>
      </c>
      <c r="R63" s="8"/>
      <c r="S63" s="8"/>
      <c r="T63" s="17">
        <f t="shared" si="21"/>
        <v>3.15</v>
      </c>
    </row>
    <row r="64" spans="1:20" ht="16.5" thickBot="1" x14ac:dyDescent="0.3">
      <c r="A64" s="25">
        <f t="shared" si="17"/>
        <v>27</v>
      </c>
      <c r="B64" s="158"/>
      <c r="C64" s="158"/>
      <c r="D64" s="81" t="s">
        <v>160</v>
      </c>
      <c r="E64" s="9">
        <v>11</v>
      </c>
      <c r="F64" s="9"/>
      <c r="G64" s="9"/>
      <c r="H64" s="21">
        <f t="shared" si="18"/>
        <v>11</v>
      </c>
      <c r="I64" s="14">
        <v>2.75</v>
      </c>
      <c r="J64" s="14"/>
      <c r="K64" s="14"/>
      <c r="L64" s="19">
        <f t="shared" si="19"/>
        <v>2.75</v>
      </c>
      <c r="M64" s="15">
        <v>8.26</v>
      </c>
      <c r="N64" s="15"/>
      <c r="O64" s="15"/>
      <c r="P64" s="19">
        <f t="shared" si="20"/>
        <v>8.26</v>
      </c>
      <c r="Q64" s="8">
        <v>3.08</v>
      </c>
      <c r="R64" s="8"/>
      <c r="S64" s="8"/>
      <c r="T64" s="17">
        <f t="shared" si="21"/>
        <v>3.08</v>
      </c>
    </row>
    <row r="65" spans="1:20" x14ac:dyDescent="0.25">
      <c r="A65" s="25">
        <f t="shared" si="17"/>
        <v>28</v>
      </c>
      <c r="B65" s="158"/>
      <c r="C65" s="158"/>
      <c r="D65" s="60" t="s">
        <v>163</v>
      </c>
      <c r="E65" s="9">
        <v>12.93</v>
      </c>
      <c r="F65" s="9">
        <v>12.66</v>
      </c>
      <c r="G65" s="9"/>
      <c r="H65" s="21">
        <f t="shared" si="18"/>
        <v>12.795</v>
      </c>
      <c r="I65" s="14">
        <v>4.0199999999999996</v>
      </c>
      <c r="J65" s="14">
        <v>3.96</v>
      </c>
      <c r="K65" s="14"/>
      <c r="L65" s="19">
        <f t="shared" si="19"/>
        <v>3.9899999999999998</v>
      </c>
      <c r="M65" s="15">
        <v>8.9</v>
      </c>
      <c r="N65" s="15">
        <v>8.68</v>
      </c>
      <c r="O65" s="15"/>
      <c r="P65" s="19">
        <f t="shared" si="20"/>
        <v>8.7899999999999991</v>
      </c>
      <c r="Q65" s="8">
        <v>3.62</v>
      </c>
      <c r="R65" s="8">
        <v>3.41</v>
      </c>
      <c r="S65" s="8"/>
      <c r="T65" s="17">
        <f t="shared" si="21"/>
        <v>3.5150000000000001</v>
      </c>
    </row>
    <row r="66" spans="1:20" x14ac:dyDescent="0.25">
      <c r="A66" s="25">
        <f t="shared" si="17"/>
        <v>29</v>
      </c>
      <c r="B66" s="158"/>
      <c r="C66" s="158"/>
      <c r="D66" s="74"/>
      <c r="E66" s="71"/>
      <c r="F66" s="71"/>
      <c r="G66" s="71"/>
      <c r="H66" s="71"/>
      <c r="I66" s="72"/>
      <c r="J66" s="72"/>
      <c r="K66" s="72"/>
      <c r="L66" s="72"/>
      <c r="M66" s="72"/>
      <c r="N66" s="72"/>
      <c r="O66" s="72"/>
      <c r="P66" s="72"/>
      <c r="Q66" s="73"/>
      <c r="R66" s="73"/>
      <c r="S66" s="73"/>
      <c r="T66" s="73"/>
    </row>
    <row r="67" spans="1:20" ht="16.5" thickBot="1" x14ac:dyDescent="0.3">
      <c r="A67" s="25">
        <f t="shared" si="17"/>
        <v>30</v>
      </c>
      <c r="B67" s="158"/>
      <c r="C67" s="158"/>
      <c r="D67" s="81" t="s">
        <v>135</v>
      </c>
      <c r="E67" s="9">
        <v>10.91</v>
      </c>
      <c r="F67" s="9"/>
      <c r="G67" s="9"/>
      <c r="H67" s="21">
        <f t="shared" si="18"/>
        <v>10.91</v>
      </c>
      <c r="I67" s="14">
        <v>2.98</v>
      </c>
      <c r="J67" s="14"/>
      <c r="K67" s="14"/>
      <c r="L67" s="19">
        <f t="shared" si="19"/>
        <v>2.98</v>
      </c>
      <c r="M67" s="15">
        <v>7.93</v>
      </c>
      <c r="N67" s="15"/>
      <c r="O67" s="15"/>
      <c r="P67" s="19">
        <f t="shared" si="20"/>
        <v>7.93</v>
      </c>
      <c r="Q67" s="8">
        <v>2.94</v>
      </c>
      <c r="R67" s="8"/>
      <c r="S67" s="8"/>
      <c r="T67" s="17">
        <f t="shared" si="21"/>
        <v>2.94</v>
      </c>
    </row>
    <row r="68" spans="1:20" ht="16.5" thickBot="1" x14ac:dyDescent="0.3">
      <c r="A68" s="25">
        <f t="shared" si="17"/>
        <v>31</v>
      </c>
      <c r="B68" s="158"/>
      <c r="C68" s="158"/>
      <c r="D68" s="81" t="s">
        <v>150</v>
      </c>
      <c r="E68" s="9">
        <v>11.25</v>
      </c>
      <c r="F68" s="9"/>
      <c r="G68" s="9"/>
      <c r="H68" s="21">
        <f t="shared" si="18"/>
        <v>11.25</v>
      </c>
      <c r="I68" s="14">
        <v>2.67</v>
      </c>
      <c r="J68" s="14"/>
      <c r="K68" s="14"/>
      <c r="L68" s="19">
        <f t="shared" si="19"/>
        <v>2.67</v>
      </c>
      <c r="M68" s="15">
        <v>8.57</v>
      </c>
      <c r="N68" s="15"/>
      <c r="O68" s="15"/>
      <c r="P68" s="19">
        <f t="shared" si="20"/>
        <v>8.57</v>
      </c>
      <c r="Q68" s="8">
        <v>3.2</v>
      </c>
      <c r="R68" s="8"/>
      <c r="S68" s="8"/>
      <c r="T68" s="17">
        <f t="shared" si="21"/>
        <v>3.2</v>
      </c>
    </row>
    <row r="69" spans="1:20" ht="16.5" thickBot="1" x14ac:dyDescent="0.3">
      <c r="A69" s="25">
        <f t="shared" si="17"/>
        <v>32</v>
      </c>
      <c r="B69" s="158"/>
      <c r="C69" s="158"/>
      <c r="D69" s="81" t="s">
        <v>160</v>
      </c>
      <c r="E69" s="9">
        <v>11.26</v>
      </c>
      <c r="F69" s="9"/>
      <c r="G69" s="9"/>
      <c r="H69" s="21">
        <f t="shared" si="18"/>
        <v>11.26</v>
      </c>
      <c r="I69" s="14">
        <v>3.1</v>
      </c>
      <c r="J69" s="14"/>
      <c r="K69" s="14"/>
      <c r="L69" s="19">
        <f t="shared" si="19"/>
        <v>3.1</v>
      </c>
      <c r="M69" s="15">
        <v>8.1300000000000008</v>
      </c>
      <c r="N69" s="15"/>
      <c r="O69" s="15"/>
      <c r="P69" s="19">
        <f t="shared" si="20"/>
        <v>8.1300000000000008</v>
      </c>
      <c r="Q69" s="8">
        <v>3.07</v>
      </c>
      <c r="R69" s="8"/>
      <c r="S69" s="8"/>
      <c r="T69" s="17">
        <f t="shared" si="21"/>
        <v>3.07</v>
      </c>
    </row>
    <row r="70" spans="1:20" x14ac:dyDescent="0.25">
      <c r="A70" s="25">
        <f t="shared" si="17"/>
        <v>33</v>
      </c>
      <c r="B70" s="158"/>
      <c r="C70" s="158"/>
      <c r="D70" s="160" t="e">
        <f>AVERAGE(E70:G70)</f>
        <v>#DIV/0!</v>
      </c>
      <c r="E70" s="161"/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2"/>
    </row>
    <row r="71" spans="1:20" ht="16.5" thickBot="1" x14ac:dyDescent="0.3">
      <c r="A71" s="25">
        <f t="shared" si="17"/>
        <v>34</v>
      </c>
      <c r="B71" s="158"/>
      <c r="C71" s="158"/>
      <c r="D71" s="81" t="s">
        <v>135</v>
      </c>
      <c r="E71" s="9" t="s">
        <v>240</v>
      </c>
      <c r="F71" s="9"/>
      <c r="G71" s="9"/>
      <c r="H71" s="21" t="e">
        <f t="shared" si="18"/>
        <v>#DIV/0!</v>
      </c>
      <c r="I71" s="14"/>
      <c r="J71" s="14"/>
      <c r="K71" s="14"/>
      <c r="L71" s="19" t="e">
        <f t="shared" si="19"/>
        <v>#DIV/0!</v>
      </c>
      <c r="M71" s="15"/>
      <c r="N71" s="15"/>
      <c r="O71" s="15"/>
      <c r="P71" s="19" t="e">
        <f t="shared" si="20"/>
        <v>#DIV/0!</v>
      </c>
      <c r="Q71" s="8"/>
      <c r="R71" s="8"/>
      <c r="S71" s="8"/>
      <c r="T71" s="17" t="e">
        <f t="shared" si="21"/>
        <v>#DIV/0!</v>
      </c>
    </row>
    <row r="72" spans="1:20" ht="16.5" thickBot="1" x14ac:dyDescent="0.3">
      <c r="A72" s="25">
        <f t="shared" si="17"/>
        <v>35</v>
      </c>
      <c r="B72" s="158"/>
      <c r="C72" s="158"/>
      <c r="D72" s="81" t="s">
        <v>150</v>
      </c>
      <c r="E72" s="9">
        <v>11.17</v>
      </c>
      <c r="F72" s="9">
        <v>11.38</v>
      </c>
      <c r="G72" s="9">
        <v>11.43</v>
      </c>
      <c r="H72" s="21">
        <f t="shared" si="18"/>
        <v>11.326666666666668</v>
      </c>
      <c r="I72" s="14">
        <v>2.63</v>
      </c>
      <c r="J72" s="14">
        <v>2.86</v>
      </c>
      <c r="K72" s="14">
        <v>2.89</v>
      </c>
      <c r="L72" s="19">
        <f t="shared" si="19"/>
        <v>2.7933333333333334</v>
      </c>
      <c r="M72" s="15">
        <v>8.52</v>
      </c>
      <c r="N72" s="15">
        <v>8.5299999999999994</v>
      </c>
      <c r="O72" s="15">
        <v>8.56</v>
      </c>
      <c r="P72" s="19">
        <f t="shared" si="20"/>
        <v>8.5366666666666671</v>
      </c>
      <c r="Q72" s="8">
        <v>3.15</v>
      </c>
      <c r="R72" s="8">
        <v>3.14</v>
      </c>
      <c r="S72" s="8">
        <v>3.15</v>
      </c>
      <c r="T72" s="17">
        <f t="shared" si="21"/>
        <v>3.1466666666666665</v>
      </c>
    </row>
    <row r="73" spans="1:20" ht="16.5" thickBot="1" x14ac:dyDescent="0.3">
      <c r="A73" s="25">
        <f t="shared" si="17"/>
        <v>36</v>
      </c>
      <c r="B73" s="158"/>
      <c r="C73" s="158"/>
      <c r="D73" s="81" t="s">
        <v>160</v>
      </c>
      <c r="E73" s="9">
        <v>11.24</v>
      </c>
      <c r="F73" s="9">
        <v>10.83</v>
      </c>
      <c r="G73" s="9">
        <v>10.91</v>
      </c>
      <c r="H73" s="21">
        <f t="shared" si="18"/>
        <v>10.993333333333334</v>
      </c>
      <c r="I73" s="14">
        <v>3.07</v>
      </c>
      <c r="J73" s="14">
        <v>2.72</v>
      </c>
      <c r="K73" s="14">
        <v>2.72</v>
      </c>
      <c r="L73" s="19">
        <f t="shared" si="19"/>
        <v>2.8366666666666664</v>
      </c>
      <c r="M73" s="15">
        <v>8.0500000000000007</v>
      </c>
      <c r="N73" s="15">
        <v>8.1199999999999992</v>
      </c>
      <c r="O73" s="15">
        <v>8.17</v>
      </c>
      <c r="P73" s="19">
        <f t="shared" si="20"/>
        <v>8.1133333333333351</v>
      </c>
      <c r="Q73" s="8">
        <v>3.02</v>
      </c>
      <c r="R73" s="8">
        <v>3.06</v>
      </c>
      <c r="S73" s="8">
        <v>3.06</v>
      </c>
      <c r="T73" s="17">
        <f t="shared" si="21"/>
        <v>3.0466666666666669</v>
      </c>
    </row>
    <row r="74" spans="1:20" x14ac:dyDescent="0.25">
      <c r="A74" s="25">
        <f t="shared" si="17"/>
        <v>37</v>
      </c>
      <c r="B74" s="158"/>
      <c r="C74" s="158"/>
      <c r="D74" s="163" t="e">
        <f>AVERAGE(E74:G74)</f>
        <v>#DIV/0!</v>
      </c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64"/>
    </row>
    <row r="75" spans="1:20" ht="16.5" thickBot="1" x14ac:dyDescent="0.3">
      <c r="A75" s="25">
        <f t="shared" si="17"/>
        <v>38</v>
      </c>
      <c r="B75" s="158"/>
      <c r="C75" s="158"/>
      <c r="D75" s="81" t="s">
        <v>150</v>
      </c>
      <c r="E75" s="9">
        <v>11.61</v>
      </c>
      <c r="F75" s="9"/>
      <c r="G75" s="9"/>
      <c r="H75" s="21">
        <f t="shared" si="18"/>
        <v>11.61</v>
      </c>
      <c r="I75" s="14">
        <v>3.11</v>
      </c>
      <c r="J75" s="14"/>
      <c r="K75" s="14"/>
      <c r="L75" s="19">
        <f t="shared" si="19"/>
        <v>3.11</v>
      </c>
      <c r="M75" s="15">
        <v>8.5399999999999991</v>
      </c>
      <c r="N75" s="15"/>
      <c r="O75" s="15"/>
      <c r="P75" s="19">
        <f t="shared" si="20"/>
        <v>8.5399999999999991</v>
      </c>
      <c r="Q75" s="8">
        <v>3.1</v>
      </c>
      <c r="R75" s="8"/>
      <c r="S75" s="8"/>
      <c r="T75" s="17">
        <f t="shared" si="21"/>
        <v>3.1</v>
      </c>
    </row>
    <row r="76" spans="1:20" ht="16.5" thickBot="1" x14ac:dyDescent="0.3">
      <c r="A76" s="25">
        <f t="shared" si="17"/>
        <v>39</v>
      </c>
      <c r="B76" s="158"/>
      <c r="C76" s="158"/>
      <c r="D76" s="81" t="s">
        <v>160</v>
      </c>
      <c r="E76" s="9">
        <v>11.63</v>
      </c>
      <c r="F76" s="9"/>
      <c r="G76" s="9"/>
      <c r="H76" s="21">
        <f t="shared" si="18"/>
        <v>11.63</v>
      </c>
      <c r="I76" s="14">
        <v>3.37</v>
      </c>
      <c r="J76" s="14"/>
      <c r="K76" s="14"/>
      <c r="L76" s="19">
        <f t="shared" si="19"/>
        <v>3.37</v>
      </c>
      <c r="M76" s="15">
        <v>8.2899999999999991</v>
      </c>
      <c r="N76" s="15"/>
      <c r="O76" s="15"/>
      <c r="P76" s="19">
        <f t="shared" si="20"/>
        <v>8.2899999999999991</v>
      </c>
      <c r="Q76" s="8">
        <v>3.1</v>
      </c>
      <c r="R76" s="8"/>
      <c r="S76" s="8"/>
      <c r="T76" s="17">
        <f t="shared" si="21"/>
        <v>3.1</v>
      </c>
    </row>
    <row r="77" spans="1:20" ht="16.5" thickBot="1" x14ac:dyDescent="0.3">
      <c r="A77" s="25">
        <f t="shared" si="17"/>
        <v>40</v>
      </c>
      <c r="B77" s="158"/>
      <c r="C77" s="158"/>
      <c r="D77" s="81"/>
      <c r="E77" s="9"/>
      <c r="F77" s="9"/>
      <c r="G77" s="9"/>
      <c r="H77" s="21" t="e">
        <f t="shared" si="18"/>
        <v>#DIV/0!</v>
      </c>
      <c r="I77" s="14"/>
      <c r="J77" s="14"/>
      <c r="K77" s="14"/>
      <c r="L77" s="19" t="e">
        <f t="shared" si="19"/>
        <v>#DIV/0!</v>
      </c>
      <c r="M77" s="15"/>
      <c r="N77" s="15"/>
      <c r="O77" s="15"/>
      <c r="P77" s="19" t="e">
        <f t="shared" si="20"/>
        <v>#DIV/0!</v>
      </c>
      <c r="Q77" s="8"/>
      <c r="R77" s="8"/>
      <c r="S77" s="8"/>
      <c r="T77" s="17" t="e">
        <f t="shared" si="21"/>
        <v>#DIV/0!</v>
      </c>
    </row>
    <row r="78" spans="1:20" ht="16.5" thickBot="1" x14ac:dyDescent="0.3">
      <c r="A78" s="25">
        <f t="shared" si="17"/>
        <v>41</v>
      </c>
      <c r="B78" s="159"/>
      <c r="C78" s="159"/>
      <c r="D78" s="60"/>
      <c r="E78" s="9"/>
      <c r="F78" s="9"/>
      <c r="G78" s="9"/>
      <c r="H78" s="21" t="e">
        <f t="shared" si="18"/>
        <v>#DIV/0!</v>
      </c>
      <c r="I78" s="14"/>
      <c r="J78" s="14"/>
      <c r="K78" s="14"/>
      <c r="L78" s="19" t="e">
        <f t="shared" si="19"/>
        <v>#DIV/0!</v>
      </c>
      <c r="M78" s="15"/>
      <c r="N78" s="15"/>
      <c r="O78" s="15"/>
      <c r="P78" s="19" t="e">
        <f t="shared" si="20"/>
        <v>#DIV/0!</v>
      </c>
      <c r="Q78" s="8"/>
      <c r="R78" s="8"/>
      <c r="S78" s="8"/>
      <c r="T78" s="17" t="e">
        <f t="shared" si="21"/>
        <v>#DIV/0!</v>
      </c>
    </row>
    <row r="79" spans="1:20" x14ac:dyDescent="0.25">
      <c r="E79" s="9"/>
      <c r="F79" s="9"/>
      <c r="G79" s="9"/>
      <c r="H79" s="21" t="e">
        <f t="shared" si="18"/>
        <v>#DIV/0!</v>
      </c>
      <c r="I79" s="14"/>
      <c r="J79" s="14"/>
      <c r="K79" s="14"/>
      <c r="L79" s="19" t="e">
        <f t="shared" si="19"/>
        <v>#DIV/0!</v>
      </c>
      <c r="M79" s="15"/>
      <c r="N79" s="15"/>
      <c r="O79" s="15"/>
      <c r="P79" s="19" t="e">
        <f t="shared" si="20"/>
        <v>#DIV/0!</v>
      </c>
      <c r="Q79" s="8"/>
      <c r="R79" s="8"/>
      <c r="S79" s="8"/>
      <c r="T79" s="17" t="e">
        <f t="shared" si="21"/>
        <v>#DIV/0!</v>
      </c>
    </row>
    <row r="80" spans="1:20" x14ac:dyDescent="0.25">
      <c r="E80" s="10"/>
      <c r="F80" s="11"/>
      <c r="G80" s="11"/>
      <c r="H80" s="21" t="e">
        <f t="shared" si="18"/>
        <v>#DIV/0!</v>
      </c>
      <c r="I80" s="14"/>
      <c r="J80" s="14"/>
      <c r="K80" s="14"/>
      <c r="L80" s="19" t="e">
        <f t="shared" si="19"/>
        <v>#DIV/0!</v>
      </c>
      <c r="M80" s="12"/>
      <c r="N80" s="12"/>
      <c r="O80" s="12"/>
      <c r="P80" s="19" t="e">
        <f t="shared" si="20"/>
        <v>#DIV/0!</v>
      </c>
      <c r="Q80" s="13"/>
      <c r="R80" s="13"/>
      <c r="S80" s="13"/>
      <c r="T80" s="17" t="e">
        <f t="shared" si="21"/>
        <v>#DIV/0!</v>
      </c>
    </row>
  </sheetData>
  <mergeCells count="10">
    <mergeCell ref="B38:B78"/>
    <mergeCell ref="C38:C78"/>
    <mergeCell ref="M1:O1"/>
    <mergeCell ref="Q1:S1"/>
    <mergeCell ref="C2:C37"/>
    <mergeCell ref="B2:B37"/>
    <mergeCell ref="E1:G1"/>
    <mergeCell ref="I1:K1"/>
    <mergeCell ref="D70:T70"/>
    <mergeCell ref="D74:T74"/>
  </mergeCells>
  <conditionalFormatting sqref="E2:H23 H24 E71:H73 E75:H79 D74">
    <cfRule type="cellIs" dxfId="418" priority="160" operator="greaterThan">
      <formula>12.3</formula>
    </cfRule>
    <cfRule type="cellIs" dxfId="417" priority="161" operator="between">
      <formula>11.75</formula>
      <formula>12.3</formula>
    </cfRule>
    <cfRule type="cellIs" dxfId="416" priority="162" operator="lessThan">
      <formula>11.75</formula>
    </cfRule>
  </conditionalFormatting>
  <conditionalFormatting sqref="E25:H29 H30">
    <cfRule type="cellIs" dxfId="415" priority="142" operator="greaterThan">
      <formula>12.3</formula>
    </cfRule>
    <cfRule type="cellIs" dxfId="414" priority="143" operator="between">
      <formula>11.75</formula>
      <formula>12.3</formula>
    </cfRule>
    <cfRule type="cellIs" dxfId="413" priority="144" operator="lessThan">
      <formula>11.75</formula>
    </cfRule>
  </conditionalFormatting>
  <conditionalFormatting sqref="E31:H35 H36">
    <cfRule type="cellIs" dxfId="412" priority="124" operator="greaterThan">
      <formula>12.3</formula>
    </cfRule>
    <cfRule type="cellIs" dxfId="411" priority="125" operator="between">
      <formula>11.75</formula>
      <formula>12.3</formula>
    </cfRule>
    <cfRule type="cellIs" dxfId="410" priority="126" operator="lessThan">
      <formula>11.75</formula>
    </cfRule>
  </conditionalFormatting>
  <conditionalFormatting sqref="E37:H50 E52:H59">
    <cfRule type="cellIs" dxfId="409" priority="37" operator="greaterThan">
      <formula>12.3</formula>
    </cfRule>
    <cfRule type="cellIs" dxfId="408" priority="38" operator="between">
      <formula>11.75</formula>
      <formula>12.3</formula>
    </cfRule>
    <cfRule type="cellIs" dxfId="407" priority="39" operator="lessThan">
      <formula>11.75</formula>
    </cfRule>
  </conditionalFormatting>
  <conditionalFormatting sqref="E61:H65 D70 E67:H69">
    <cfRule type="cellIs" dxfId="406" priority="70" operator="greaterThan">
      <formula>12.3</formula>
    </cfRule>
    <cfRule type="cellIs" dxfId="405" priority="71" operator="between">
      <formula>11.75</formula>
      <formula>12.3</formula>
    </cfRule>
    <cfRule type="cellIs" dxfId="404" priority="72" operator="lessThan">
      <formula>11.75</formula>
    </cfRule>
  </conditionalFormatting>
  <conditionalFormatting sqref="H80">
    <cfRule type="cellIs" dxfId="403" priority="52" operator="greaterThan">
      <formula>12.3</formula>
    </cfRule>
    <cfRule type="cellIs" dxfId="402" priority="53" operator="between">
      <formula>11.75</formula>
      <formula>12.3</formula>
    </cfRule>
    <cfRule type="cellIs" dxfId="401" priority="54" operator="lessThan">
      <formula>11.75</formula>
    </cfRule>
  </conditionalFormatting>
  <conditionalFormatting sqref="H60">
    <cfRule type="cellIs" dxfId="400" priority="88" operator="greaterThan">
      <formula>12.3</formula>
    </cfRule>
    <cfRule type="cellIs" dxfId="399" priority="89" operator="between">
      <formula>11.75</formula>
      <formula>12.3</formula>
    </cfRule>
    <cfRule type="cellIs" dxfId="398" priority="90" operator="lessThan">
      <formula>11.75</formula>
    </cfRule>
  </conditionalFormatting>
  <conditionalFormatting sqref="I2:L50 I52:L65 I67:L69 I71:L73 I75:L80">
    <cfRule type="cellIs" dxfId="397" priority="40" operator="greaterThan">
      <formula>3.55</formula>
    </cfRule>
    <cfRule type="cellIs" dxfId="396" priority="41" operator="between">
      <formula>3.4</formula>
      <formula>3.55</formula>
    </cfRule>
    <cfRule type="cellIs" dxfId="395" priority="42" operator="lessThan">
      <formula>3.4</formula>
    </cfRule>
  </conditionalFormatting>
  <conditionalFormatting sqref="M2:O23">
    <cfRule type="cellIs" dxfId="394" priority="175" operator="greaterThan">
      <formula>8.35</formula>
    </cfRule>
    <cfRule type="cellIs" dxfId="393" priority="176" operator="between">
      <formula>8.2</formula>
      <formula>8.35</formula>
    </cfRule>
    <cfRule type="cellIs" dxfId="392" priority="177" operator="lessThan">
      <formula>8.2</formula>
    </cfRule>
  </conditionalFormatting>
  <conditionalFormatting sqref="M25:O29">
    <cfRule type="cellIs" dxfId="391" priority="157" operator="greaterThan">
      <formula>8.35</formula>
    </cfRule>
    <cfRule type="cellIs" dxfId="390" priority="158" operator="between">
      <formula>8.2</formula>
      <formula>8.35</formula>
    </cfRule>
    <cfRule type="cellIs" dxfId="389" priority="159" operator="lessThan">
      <formula>8.2</formula>
    </cfRule>
  </conditionalFormatting>
  <conditionalFormatting sqref="M31:O35">
    <cfRule type="cellIs" dxfId="388" priority="139" operator="greaterThan">
      <formula>8.35</formula>
    </cfRule>
    <cfRule type="cellIs" dxfId="387" priority="140" operator="between">
      <formula>8.2</formula>
      <formula>8.35</formula>
    </cfRule>
    <cfRule type="cellIs" dxfId="386" priority="141" operator="lessThan">
      <formula>8.2</formula>
    </cfRule>
  </conditionalFormatting>
  <conditionalFormatting sqref="M37:O50 M52:O59">
    <cfRule type="cellIs" dxfId="385" priority="49" operator="greaterThan">
      <formula>8.35</formula>
    </cfRule>
    <cfRule type="cellIs" dxfId="384" priority="50" operator="between">
      <formula>8.2</formula>
      <formula>8.35</formula>
    </cfRule>
    <cfRule type="cellIs" dxfId="383" priority="51" operator="lessThan">
      <formula>8.2</formula>
    </cfRule>
  </conditionalFormatting>
  <conditionalFormatting sqref="M61:O65 M67:O69">
    <cfRule type="cellIs" dxfId="382" priority="85" operator="greaterThan">
      <formula>8.35</formula>
    </cfRule>
    <cfRule type="cellIs" dxfId="381" priority="86" operator="between">
      <formula>8.2</formula>
      <formula>8.35</formula>
    </cfRule>
    <cfRule type="cellIs" dxfId="380" priority="87" operator="lessThan">
      <formula>8.2</formula>
    </cfRule>
  </conditionalFormatting>
  <conditionalFormatting sqref="M71:O73 M75:O79">
    <cfRule type="cellIs" dxfId="379" priority="67" operator="greaterThan">
      <formula>8.35</formula>
    </cfRule>
    <cfRule type="cellIs" dxfId="378" priority="68" operator="between">
      <formula>8.2</formula>
      <formula>8.35</formula>
    </cfRule>
    <cfRule type="cellIs" dxfId="377" priority="69" operator="lessThan">
      <formula>8.2</formula>
    </cfRule>
  </conditionalFormatting>
  <conditionalFormatting sqref="P2:P50 P52:P65 P67:P69 P71:P73 P75:P80">
    <cfRule type="cellIs" dxfId="376" priority="43" operator="greaterThan">
      <formula>8.35</formula>
    </cfRule>
    <cfRule type="cellIs" dxfId="375" priority="44" operator="between">
      <formula>8.2</formula>
      <formula>8.35</formula>
    </cfRule>
    <cfRule type="cellIs" dxfId="374" priority="45" operator="lessThan">
      <formula>8.2</formula>
    </cfRule>
  </conditionalFormatting>
  <conditionalFormatting sqref="Q2:S23">
    <cfRule type="cellIs" dxfId="373" priority="172" operator="greaterThan">
      <formula>3.35</formula>
    </cfRule>
    <cfRule type="cellIs" dxfId="372" priority="173" operator="between">
      <formula>3.2</formula>
      <formula>3.35</formula>
    </cfRule>
    <cfRule type="cellIs" dxfId="371" priority="174" operator="lessThan">
      <formula>3.2</formula>
    </cfRule>
  </conditionalFormatting>
  <conditionalFormatting sqref="Q25:S29">
    <cfRule type="cellIs" dxfId="370" priority="154" operator="greaterThan">
      <formula>3.35</formula>
    </cfRule>
    <cfRule type="cellIs" dxfId="369" priority="155" operator="between">
      <formula>3.2</formula>
      <formula>3.35</formula>
    </cfRule>
    <cfRule type="cellIs" dxfId="368" priority="156" operator="lessThan">
      <formula>3.2</formula>
    </cfRule>
  </conditionalFormatting>
  <conditionalFormatting sqref="Q31:S35">
    <cfRule type="cellIs" dxfId="367" priority="136" operator="greaterThan">
      <formula>3.35</formula>
    </cfRule>
    <cfRule type="cellIs" dxfId="366" priority="137" operator="between">
      <formula>3.2</formula>
      <formula>3.35</formula>
    </cfRule>
    <cfRule type="cellIs" dxfId="365" priority="138" operator="lessThan">
      <formula>3.2</formula>
    </cfRule>
  </conditionalFormatting>
  <conditionalFormatting sqref="Q37:S50 Q52:S59">
    <cfRule type="cellIs" dxfId="364" priority="46" operator="greaterThan">
      <formula>3.35</formula>
    </cfRule>
    <cfRule type="cellIs" dxfId="363" priority="47" operator="between">
      <formula>3.2</formula>
      <formula>3.35</formula>
    </cfRule>
    <cfRule type="cellIs" dxfId="362" priority="48" operator="lessThan">
      <formula>3.2</formula>
    </cfRule>
  </conditionalFormatting>
  <conditionalFormatting sqref="Q61:S65 Q67:S69">
    <cfRule type="cellIs" dxfId="361" priority="82" operator="greaterThan">
      <formula>3.35</formula>
    </cfRule>
    <cfRule type="cellIs" dxfId="360" priority="83" operator="between">
      <formula>3.2</formula>
      <formula>3.35</formula>
    </cfRule>
    <cfRule type="cellIs" dxfId="359" priority="84" operator="lessThan">
      <formula>3.2</formula>
    </cfRule>
  </conditionalFormatting>
  <conditionalFormatting sqref="Q71:S73 Q75:S79">
    <cfRule type="cellIs" dxfId="358" priority="64" operator="greaterThan">
      <formula>3.35</formula>
    </cfRule>
    <cfRule type="cellIs" dxfId="357" priority="65" operator="between">
      <formula>3.2</formula>
      <formula>3.35</formula>
    </cfRule>
    <cfRule type="cellIs" dxfId="356" priority="66" operator="lessThan">
      <formula>3.2</formula>
    </cfRule>
  </conditionalFormatting>
  <conditionalFormatting sqref="T2:T50 T52:T65 T67:T69 T71:T73 T75:T80">
    <cfRule type="cellIs" dxfId="355" priority="61" operator="greaterThan">
      <formula>3.35</formula>
    </cfRule>
    <cfRule type="cellIs" dxfId="354" priority="62" operator="between">
      <formula>3.2</formula>
      <formula>3.35</formula>
    </cfRule>
    <cfRule type="cellIs" dxfId="353" priority="63" operator="lessThan">
      <formula>3.2</formula>
    </cfRule>
  </conditionalFormatting>
  <conditionalFormatting sqref="E51:H51">
    <cfRule type="cellIs" dxfId="352" priority="28" operator="greaterThan">
      <formula>12.3</formula>
    </cfRule>
    <cfRule type="cellIs" dxfId="351" priority="29" operator="between">
      <formula>11.75</formula>
      <formula>12.3</formula>
    </cfRule>
    <cfRule type="cellIs" dxfId="350" priority="30" operator="lessThan">
      <formula>11.75</formula>
    </cfRule>
  </conditionalFormatting>
  <conditionalFormatting sqref="I51:L51">
    <cfRule type="cellIs" dxfId="349" priority="19" operator="greaterThan">
      <formula>3.55</formula>
    </cfRule>
    <cfRule type="cellIs" dxfId="348" priority="20" operator="between">
      <formula>3.4</formula>
      <formula>3.55</formula>
    </cfRule>
    <cfRule type="cellIs" dxfId="347" priority="21" operator="lessThan">
      <formula>3.4</formula>
    </cfRule>
  </conditionalFormatting>
  <conditionalFormatting sqref="M51:O51">
    <cfRule type="cellIs" dxfId="346" priority="34" operator="greaterThan">
      <formula>8.35</formula>
    </cfRule>
    <cfRule type="cellIs" dxfId="345" priority="35" operator="between">
      <formula>8.2</formula>
      <formula>8.35</formula>
    </cfRule>
    <cfRule type="cellIs" dxfId="344" priority="36" operator="lessThan">
      <formula>8.2</formula>
    </cfRule>
  </conditionalFormatting>
  <conditionalFormatting sqref="P51">
    <cfRule type="cellIs" dxfId="343" priority="22" operator="greaterThan">
      <formula>8.35</formula>
    </cfRule>
    <cfRule type="cellIs" dxfId="342" priority="23" operator="between">
      <formula>8.2</formula>
      <formula>8.35</formula>
    </cfRule>
    <cfRule type="cellIs" dxfId="341" priority="24" operator="lessThan">
      <formula>8.2</formula>
    </cfRule>
  </conditionalFormatting>
  <conditionalFormatting sqref="Q51:S51">
    <cfRule type="cellIs" dxfId="340" priority="31" operator="greaterThan">
      <formula>3.35</formula>
    </cfRule>
    <cfRule type="cellIs" dxfId="339" priority="32" operator="between">
      <formula>3.2</formula>
      <formula>3.35</formula>
    </cfRule>
    <cfRule type="cellIs" dxfId="338" priority="33" operator="lessThan">
      <formula>3.2</formula>
    </cfRule>
  </conditionalFormatting>
  <conditionalFormatting sqref="T51">
    <cfRule type="cellIs" dxfId="337" priority="25" operator="greaterThan">
      <formula>3.35</formula>
    </cfRule>
    <cfRule type="cellIs" dxfId="336" priority="26" operator="between">
      <formula>3.2</formula>
      <formula>3.35</formula>
    </cfRule>
    <cfRule type="cellIs" dxfId="335" priority="27" operator="lessThan">
      <formula>3.2</formula>
    </cfRule>
  </conditionalFormatting>
  <conditionalFormatting sqref="E66:H66">
    <cfRule type="cellIs" dxfId="334" priority="1" operator="greaterThan">
      <formula>12.3</formula>
    </cfRule>
    <cfRule type="cellIs" dxfId="333" priority="2" operator="between">
      <formula>11.75</formula>
      <formula>12.3</formula>
    </cfRule>
    <cfRule type="cellIs" dxfId="332" priority="3" operator="lessThan">
      <formula>11.75</formula>
    </cfRule>
  </conditionalFormatting>
  <conditionalFormatting sqref="I66:L66">
    <cfRule type="cellIs" dxfId="331" priority="4" operator="greaterThan">
      <formula>3.55</formula>
    </cfRule>
    <cfRule type="cellIs" dxfId="330" priority="5" operator="between">
      <formula>3.4</formula>
      <formula>3.55</formula>
    </cfRule>
    <cfRule type="cellIs" dxfId="329" priority="6" operator="lessThan">
      <formula>3.4</formula>
    </cfRule>
  </conditionalFormatting>
  <conditionalFormatting sqref="M66:O66">
    <cfRule type="cellIs" dxfId="328" priority="13" operator="greaterThan">
      <formula>8.35</formula>
    </cfRule>
    <cfRule type="cellIs" dxfId="327" priority="14" operator="between">
      <formula>8.2</formula>
      <formula>8.35</formula>
    </cfRule>
    <cfRule type="cellIs" dxfId="326" priority="15" operator="lessThan">
      <formula>8.2</formula>
    </cfRule>
  </conditionalFormatting>
  <conditionalFormatting sqref="P66">
    <cfRule type="cellIs" dxfId="325" priority="7" operator="greaterThan">
      <formula>8.35</formula>
    </cfRule>
    <cfRule type="cellIs" dxfId="324" priority="8" operator="between">
      <formula>8.2</formula>
      <formula>8.35</formula>
    </cfRule>
    <cfRule type="cellIs" dxfId="323" priority="9" operator="lessThan">
      <formula>8.2</formula>
    </cfRule>
  </conditionalFormatting>
  <conditionalFormatting sqref="Q66:S66">
    <cfRule type="cellIs" dxfId="322" priority="10" operator="greaterThan">
      <formula>3.35</formula>
    </cfRule>
    <cfRule type="cellIs" dxfId="321" priority="11" operator="between">
      <formula>3.2</formula>
      <formula>3.35</formula>
    </cfRule>
    <cfRule type="cellIs" dxfId="320" priority="12" operator="lessThan">
      <formula>3.2</formula>
    </cfRule>
  </conditionalFormatting>
  <conditionalFormatting sqref="T66">
    <cfRule type="cellIs" dxfId="319" priority="16" operator="greaterThan">
      <formula>3.35</formula>
    </cfRule>
    <cfRule type="cellIs" dxfId="318" priority="17" operator="between">
      <formula>3.2</formula>
      <formula>3.35</formula>
    </cfRule>
    <cfRule type="cellIs" dxfId="317" priority="18" operator="lessThan">
      <formula>3.2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260"/>
  <sheetViews>
    <sheetView view="pageBreakPreview" topLeftCell="A167" zoomScale="85" zoomScaleNormal="85" zoomScaleSheetLayoutView="85" workbookViewId="0">
      <selection activeCell="Y226" sqref="Y226"/>
    </sheetView>
  </sheetViews>
  <sheetFormatPr defaultColWidth="9.140625" defaultRowHeight="15.75" x14ac:dyDescent="0.25"/>
  <cols>
    <col min="1" max="1" width="25.7109375" style="107" customWidth="1"/>
    <col min="2" max="2" width="11.5703125" style="1" hidden="1" customWidth="1"/>
    <col min="3" max="3" width="9.5703125" style="1" hidden="1" customWidth="1"/>
    <col min="4" max="4" width="6" style="1" hidden="1" customWidth="1"/>
    <col min="5" max="5" width="14.5703125" style="1" customWidth="1"/>
    <col min="6" max="8" width="9.140625" style="1" hidden="1" customWidth="1"/>
    <col min="9" max="9" width="14.5703125" style="1" customWidth="1"/>
    <col min="10" max="12" width="9.140625" style="1" hidden="1" customWidth="1"/>
    <col min="13" max="13" width="14.5703125" style="1" customWidth="1"/>
    <col min="14" max="16" width="11.140625" style="1" hidden="1" customWidth="1"/>
    <col min="17" max="17" width="14.5703125" style="1" customWidth="1"/>
    <col min="18" max="18" width="9.140625" style="138"/>
    <col min="19" max="20" width="9.140625" style="106"/>
    <col min="21" max="21" width="4.85546875" style="107" customWidth="1"/>
    <col min="22" max="16384" width="9.140625" style="1"/>
  </cols>
  <sheetData>
    <row r="1" spans="1:21" ht="18" hidden="1" customHeight="1" x14ac:dyDescent="0.25">
      <c r="A1" s="64" t="s">
        <v>77</v>
      </c>
      <c r="B1" s="65"/>
      <c r="C1" s="65"/>
      <c r="D1" s="65"/>
      <c r="E1" s="65" t="s">
        <v>5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131" t="s">
        <v>225</v>
      </c>
      <c r="S1" s="18" t="s">
        <v>227</v>
      </c>
      <c r="T1" s="18" t="s">
        <v>227</v>
      </c>
      <c r="U1" s="108">
        <v>1</v>
      </c>
    </row>
    <row r="2" spans="1:21" ht="18" hidden="1" customHeight="1" thickBot="1" x14ac:dyDescent="0.3">
      <c r="A2" s="82" t="s">
        <v>75</v>
      </c>
      <c r="B2" s="169" t="s">
        <v>2</v>
      </c>
      <c r="C2" s="169"/>
      <c r="D2" s="169"/>
      <c r="E2" s="82" t="s">
        <v>81</v>
      </c>
      <c r="F2" s="170" t="s">
        <v>3</v>
      </c>
      <c r="G2" s="170"/>
      <c r="H2" s="170"/>
      <c r="I2" s="83" t="s">
        <v>82</v>
      </c>
      <c r="J2" s="171" t="s">
        <v>4</v>
      </c>
      <c r="K2" s="171"/>
      <c r="L2" s="171"/>
      <c r="M2" s="84" t="s">
        <v>83</v>
      </c>
      <c r="N2" s="172" t="s">
        <v>76</v>
      </c>
      <c r="O2" s="172"/>
      <c r="P2" s="172"/>
      <c r="Q2" s="85" t="s">
        <v>84</v>
      </c>
      <c r="R2" s="132" t="s">
        <v>226</v>
      </c>
      <c r="S2" s="86" t="s">
        <v>228</v>
      </c>
      <c r="T2" s="86" t="s">
        <v>229</v>
      </c>
    </row>
    <row r="3" spans="1:21" ht="18" hidden="1" customHeight="1" x14ac:dyDescent="0.25">
      <c r="A3" s="120" t="s">
        <v>7</v>
      </c>
      <c r="B3" s="97">
        <v>11.46</v>
      </c>
      <c r="C3" s="97">
        <v>11.45</v>
      </c>
      <c r="D3" s="97">
        <v>11.41</v>
      </c>
      <c r="E3" s="103">
        <f t="shared" ref="E3:E20" si="0">AVERAGE(B3:D3)</f>
        <v>11.44</v>
      </c>
      <c r="F3" s="87">
        <v>3.15</v>
      </c>
      <c r="G3" s="87">
        <v>3.14</v>
      </c>
      <c r="H3" s="87">
        <v>3.14</v>
      </c>
      <c r="I3" s="104">
        <f t="shared" ref="I3:I20" si="1">AVERAGE(F3:H3)</f>
        <v>3.1433333333333331</v>
      </c>
      <c r="J3" s="88">
        <v>8.33</v>
      </c>
      <c r="K3" s="88">
        <v>8.33</v>
      </c>
      <c r="L3" s="88">
        <v>8.27</v>
      </c>
      <c r="M3" s="104">
        <f t="shared" ref="M3:M20" si="2">AVERAGE(J3:L3)</f>
        <v>8.31</v>
      </c>
      <c r="N3" s="89">
        <v>3.07</v>
      </c>
      <c r="O3" s="89">
        <v>3.12</v>
      </c>
      <c r="P3" s="89">
        <v>3.07</v>
      </c>
      <c r="Q3" s="90">
        <f t="shared" ref="Q3" si="3">AVERAGE(N3:P3)</f>
        <v>3.0866666666666664</v>
      </c>
      <c r="R3" s="133"/>
      <c r="S3" s="111"/>
      <c r="T3" s="111"/>
    </row>
    <row r="4" spans="1:21" ht="18" hidden="1" customHeight="1" x14ac:dyDescent="0.25">
      <c r="A4" s="121" t="s">
        <v>7</v>
      </c>
      <c r="B4" s="98">
        <v>11.61</v>
      </c>
      <c r="C4" s="98">
        <v>11.85</v>
      </c>
      <c r="D4" s="98"/>
      <c r="E4" s="21">
        <f>AVERAGE(B4:D4)</f>
        <v>11.73</v>
      </c>
      <c r="F4" s="14">
        <v>3.23</v>
      </c>
      <c r="G4" s="14">
        <v>3.41</v>
      </c>
      <c r="H4" s="14"/>
      <c r="I4" s="19">
        <f>AVERAGE(F4:H4)</f>
        <v>3.3200000000000003</v>
      </c>
      <c r="J4" s="15">
        <v>8.39</v>
      </c>
      <c r="K4" s="15">
        <v>8.4499999999999993</v>
      </c>
      <c r="L4" s="15"/>
      <c r="M4" s="19">
        <f>AVERAGE(J4:L4)</f>
        <v>8.42</v>
      </c>
      <c r="N4" s="8">
        <v>3.1</v>
      </c>
      <c r="O4" s="8">
        <v>3.41</v>
      </c>
      <c r="P4" s="8"/>
      <c r="Q4" s="79">
        <f>AVERAGE(N4:P4)</f>
        <v>3.2549999999999999</v>
      </c>
      <c r="R4" s="134">
        <v>110</v>
      </c>
      <c r="S4" s="112">
        <v>2</v>
      </c>
      <c r="T4" s="112"/>
    </row>
    <row r="5" spans="1:21" ht="18" hidden="1" customHeight="1" thickBot="1" x14ac:dyDescent="0.3">
      <c r="A5" s="122" t="s">
        <v>7</v>
      </c>
      <c r="B5" s="99">
        <v>11.96</v>
      </c>
      <c r="C5" s="99"/>
      <c r="D5" s="99"/>
      <c r="E5" s="91">
        <f t="shared" ref="E5" si="4">AVERAGE(B5:D5)</f>
        <v>11.96</v>
      </c>
      <c r="F5" s="92">
        <v>3.51</v>
      </c>
      <c r="G5" s="92"/>
      <c r="H5" s="92"/>
      <c r="I5" s="93">
        <f t="shared" ref="I5" si="5">AVERAGE(F5:H5)</f>
        <v>3.51</v>
      </c>
      <c r="J5" s="94">
        <v>8.4600000000000009</v>
      </c>
      <c r="K5" s="94"/>
      <c r="L5" s="94"/>
      <c r="M5" s="93">
        <f t="shared" ref="M5" si="6">AVERAGE(J5:L5)</f>
        <v>8.4600000000000009</v>
      </c>
      <c r="N5" s="95">
        <v>3.2</v>
      </c>
      <c r="O5" s="95"/>
      <c r="P5" s="95"/>
      <c r="Q5" s="105">
        <f t="shared" ref="Q5" si="7">AVERAGE(N5:P5)</f>
        <v>3.2</v>
      </c>
      <c r="R5" s="135"/>
      <c r="S5" s="113"/>
      <c r="T5" s="113"/>
    </row>
    <row r="6" spans="1:21" ht="18" hidden="1" customHeight="1" x14ac:dyDescent="0.25">
      <c r="A6" s="120" t="s">
        <v>9</v>
      </c>
      <c r="B6" s="97">
        <v>11.5</v>
      </c>
      <c r="C6" s="97">
        <v>11.28</v>
      </c>
      <c r="D6" s="97">
        <v>11.87</v>
      </c>
      <c r="E6" s="103">
        <f t="shared" si="0"/>
        <v>11.549999999999999</v>
      </c>
      <c r="F6" s="87">
        <v>3.14</v>
      </c>
      <c r="G6" s="87">
        <v>2.78</v>
      </c>
      <c r="H6" s="87">
        <v>3.28</v>
      </c>
      <c r="I6" s="104">
        <f t="shared" si="1"/>
        <v>3.0666666666666664</v>
      </c>
      <c r="J6" s="88">
        <v>8.42</v>
      </c>
      <c r="K6" s="88">
        <v>8.49</v>
      </c>
      <c r="L6" s="88">
        <v>8.59</v>
      </c>
      <c r="M6" s="104">
        <f t="shared" si="2"/>
        <v>8.5</v>
      </c>
      <c r="N6" s="89">
        <v>3.06</v>
      </c>
      <c r="O6" s="89">
        <v>3.08</v>
      </c>
      <c r="P6" s="89">
        <v>3.16</v>
      </c>
      <c r="Q6" s="90">
        <f t="shared" ref="Q6:Q20" si="8">AVERAGE(N6:P6)</f>
        <v>3.1</v>
      </c>
      <c r="R6" s="133"/>
      <c r="S6" s="111"/>
      <c r="T6" s="111"/>
    </row>
    <row r="7" spans="1:21" ht="18" hidden="1" customHeight="1" x14ac:dyDescent="0.25">
      <c r="A7" s="121" t="s">
        <v>9</v>
      </c>
      <c r="B7" s="98">
        <v>11.4</v>
      </c>
      <c r="C7" s="98">
        <v>11.23</v>
      </c>
      <c r="D7" s="98"/>
      <c r="E7" s="21">
        <f t="shared" si="0"/>
        <v>11.315000000000001</v>
      </c>
      <c r="F7" s="14">
        <v>2.87</v>
      </c>
      <c r="G7" s="14">
        <v>2.84</v>
      </c>
      <c r="H7" s="14"/>
      <c r="I7" s="19">
        <f t="shared" si="1"/>
        <v>2.855</v>
      </c>
      <c r="J7" s="15">
        <v>8.51</v>
      </c>
      <c r="K7" s="15">
        <v>8.2200000000000006</v>
      </c>
      <c r="L7" s="15"/>
      <c r="M7" s="19">
        <f t="shared" si="2"/>
        <v>8.3650000000000002</v>
      </c>
      <c r="N7" s="8">
        <v>3.05</v>
      </c>
      <c r="O7" s="8">
        <v>2.99</v>
      </c>
      <c r="P7" s="8"/>
      <c r="Q7" s="79">
        <f t="shared" si="8"/>
        <v>3.02</v>
      </c>
      <c r="R7" s="134">
        <v>230</v>
      </c>
      <c r="S7" s="112">
        <v>1</v>
      </c>
      <c r="T7" s="112">
        <v>2</v>
      </c>
    </row>
    <row r="8" spans="1:21" ht="18" hidden="1" customHeight="1" thickBot="1" x14ac:dyDescent="0.3">
      <c r="A8" s="122" t="s">
        <v>9</v>
      </c>
      <c r="B8" s="99">
        <v>11.2</v>
      </c>
      <c r="C8" s="99"/>
      <c r="D8" s="99"/>
      <c r="E8" s="91">
        <f t="shared" si="0"/>
        <v>11.2</v>
      </c>
      <c r="F8" s="92">
        <v>2.79</v>
      </c>
      <c r="G8" s="92"/>
      <c r="H8" s="92"/>
      <c r="I8" s="93">
        <f t="shared" si="1"/>
        <v>2.79</v>
      </c>
      <c r="J8" s="94">
        <v>8.42</v>
      </c>
      <c r="K8" s="94"/>
      <c r="L8" s="94"/>
      <c r="M8" s="93">
        <f t="shared" si="2"/>
        <v>8.42</v>
      </c>
      <c r="N8" s="95">
        <v>3.09</v>
      </c>
      <c r="O8" s="95"/>
      <c r="P8" s="95" t="s">
        <v>231</v>
      </c>
      <c r="Q8" s="105">
        <f t="shared" si="8"/>
        <v>3.09</v>
      </c>
      <c r="R8" s="135"/>
      <c r="S8" s="113"/>
      <c r="T8" s="113"/>
    </row>
    <row r="9" spans="1:21" ht="18" hidden="1" customHeight="1" x14ac:dyDescent="0.25">
      <c r="A9" s="120" t="s">
        <v>10</v>
      </c>
      <c r="B9" s="97">
        <v>13</v>
      </c>
      <c r="C9" s="97">
        <v>11.06</v>
      </c>
      <c r="D9" s="97">
        <v>12.34</v>
      </c>
      <c r="E9" s="103">
        <f t="shared" si="0"/>
        <v>12.133333333333335</v>
      </c>
      <c r="F9" s="87">
        <v>2.92</v>
      </c>
      <c r="G9" s="87">
        <v>2.35</v>
      </c>
      <c r="H9" s="87">
        <v>2.95</v>
      </c>
      <c r="I9" s="104">
        <f t="shared" si="1"/>
        <v>2.7399999999999998</v>
      </c>
      <c r="J9" s="88">
        <v>10.050000000000001</v>
      </c>
      <c r="K9" s="88">
        <v>8.69</v>
      </c>
      <c r="L9" s="88">
        <v>9.32</v>
      </c>
      <c r="M9" s="104">
        <f t="shared" si="2"/>
        <v>9.3533333333333335</v>
      </c>
      <c r="N9" s="89">
        <v>4.07</v>
      </c>
      <c r="O9" s="89">
        <v>3.34</v>
      </c>
      <c r="P9" s="89">
        <v>2.95</v>
      </c>
      <c r="Q9" s="90">
        <f t="shared" si="8"/>
        <v>3.4533333333333331</v>
      </c>
      <c r="R9" s="133"/>
      <c r="S9" s="111"/>
      <c r="T9" s="111"/>
    </row>
    <row r="10" spans="1:21" ht="18" hidden="1" customHeight="1" x14ac:dyDescent="0.25">
      <c r="A10" s="121" t="s">
        <v>10</v>
      </c>
      <c r="B10" s="98">
        <v>12.48</v>
      </c>
      <c r="C10" s="98">
        <v>12.65</v>
      </c>
      <c r="D10" s="98"/>
      <c r="E10" s="21">
        <f t="shared" si="0"/>
        <v>12.565000000000001</v>
      </c>
      <c r="F10" s="14">
        <v>3.96</v>
      </c>
      <c r="G10" s="14">
        <v>4.05</v>
      </c>
      <c r="H10" s="14"/>
      <c r="I10" s="19">
        <f t="shared" si="1"/>
        <v>4.0049999999999999</v>
      </c>
      <c r="J10" s="15">
        <v>8.5500000000000007</v>
      </c>
      <c r="K10" s="15">
        <v>8.59</v>
      </c>
      <c r="L10" s="15"/>
      <c r="M10" s="19">
        <f t="shared" si="2"/>
        <v>8.57</v>
      </c>
      <c r="N10" s="8">
        <v>3.26</v>
      </c>
      <c r="O10" s="8">
        <v>3.23</v>
      </c>
      <c r="P10" s="8"/>
      <c r="Q10" s="79">
        <f t="shared" si="8"/>
        <v>3.2450000000000001</v>
      </c>
      <c r="R10" s="134">
        <v>130</v>
      </c>
      <c r="S10" s="112" t="s">
        <v>230</v>
      </c>
      <c r="T10" s="112"/>
    </row>
    <row r="11" spans="1:21" ht="18" hidden="1" customHeight="1" thickBot="1" x14ac:dyDescent="0.3">
      <c r="A11" s="122" t="s">
        <v>10</v>
      </c>
      <c r="B11" s="99">
        <v>12.37</v>
      </c>
      <c r="C11" s="99"/>
      <c r="D11" s="99"/>
      <c r="E11" s="91">
        <f>AVERAGE(B11:D11)</f>
        <v>12.37</v>
      </c>
      <c r="F11" s="92">
        <v>3.77</v>
      </c>
      <c r="G11" s="92"/>
      <c r="H11" s="92"/>
      <c r="I11" s="93">
        <f>AVERAGE(F11:H11)</f>
        <v>3.77</v>
      </c>
      <c r="J11" s="94">
        <v>8.61</v>
      </c>
      <c r="K11" s="94"/>
      <c r="L11" s="94"/>
      <c r="M11" s="93">
        <f>AVERAGE(J11:L11)</f>
        <v>8.61</v>
      </c>
      <c r="N11" s="95">
        <v>3.37</v>
      </c>
      <c r="O11" s="95"/>
      <c r="P11" s="95"/>
      <c r="Q11" s="105">
        <f>AVERAGE(N11:P11)</f>
        <v>3.37</v>
      </c>
      <c r="R11" s="135"/>
      <c r="S11" s="113"/>
      <c r="T11" s="113"/>
    </row>
    <row r="12" spans="1:21" ht="18" hidden="1" customHeight="1" x14ac:dyDescent="0.25">
      <c r="A12" s="120" t="s">
        <v>12</v>
      </c>
      <c r="B12" s="97">
        <v>11.62</v>
      </c>
      <c r="C12" s="97">
        <v>11.44</v>
      </c>
      <c r="D12" s="97">
        <v>11.66</v>
      </c>
      <c r="E12" s="103">
        <f t="shared" si="0"/>
        <v>11.573333333333332</v>
      </c>
      <c r="F12" s="87">
        <v>3.42</v>
      </c>
      <c r="G12" s="87">
        <v>3.25</v>
      </c>
      <c r="H12" s="87">
        <v>3.43</v>
      </c>
      <c r="I12" s="104">
        <f t="shared" si="1"/>
        <v>3.3666666666666667</v>
      </c>
      <c r="J12" s="88">
        <v>8.25</v>
      </c>
      <c r="K12" s="88">
        <v>8.2200000000000006</v>
      </c>
      <c r="L12" s="88">
        <v>8.24</v>
      </c>
      <c r="M12" s="104">
        <f t="shared" si="2"/>
        <v>8.2366666666666664</v>
      </c>
      <c r="N12" s="89">
        <v>3.13</v>
      </c>
      <c r="O12" s="89">
        <v>3.11</v>
      </c>
      <c r="P12" s="89">
        <v>3.11</v>
      </c>
      <c r="Q12" s="90">
        <f t="shared" si="8"/>
        <v>3.1166666666666667</v>
      </c>
      <c r="R12" s="133"/>
      <c r="S12" s="111"/>
      <c r="T12" s="111"/>
    </row>
    <row r="13" spans="1:21" ht="18" hidden="1" customHeight="1" x14ac:dyDescent="0.25">
      <c r="A13" s="121" t="s">
        <v>168</v>
      </c>
      <c r="B13" s="98">
        <v>11.52</v>
      </c>
      <c r="C13" s="98">
        <v>11.37</v>
      </c>
      <c r="D13" s="98"/>
      <c r="E13" s="21">
        <f t="shared" si="0"/>
        <v>11.445</v>
      </c>
      <c r="F13" s="14">
        <v>3.25</v>
      </c>
      <c r="G13" s="14">
        <v>3.17</v>
      </c>
      <c r="H13" s="14"/>
      <c r="I13" s="19">
        <f t="shared" si="1"/>
        <v>3.21</v>
      </c>
      <c r="J13" s="15">
        <v>8.2799999999999994</v>
      </c>
      <c r="K13" s="15">
        <v>8.2200000000000006</v>
      </c>
      <c r="L13" s="15"/>
      <c r="M13" s="19">
        <f t="shared" si="2"/>
        <v>8.25</v>
      </c>
      <c r="N13" s="8">
        <v>3.1</v>
      </c>
      <c r="O13" s="8">
        <v>3.05</v>
      </c>
      <c r="P13" s="8"/>
      <c r="Q13" s="79">
        <f t="shared" si="8"/>
        <v>3.0750000000000002</v>
      </c>
      <c r="R13" s="134">
        <v>125</v>
      </c>
      <c r="S13" s="112">
        <v>2</v>
      </c>
      <c r="T13" s="112">
        <v>2</v>
      </c>
    </row>
    <row r="14" spans="1:21" ht="18" hidden="1" customHeight="1" thickBot="1" x14ac:dyDescent="0.3">
      <c r="A14" s="122" t="s">
        <v>168</v>
      </c>
      <c r="B14" s="99">
        <v>11.68</v>
      </c>
      <c r="C14" s="99"/>
      <c r="D14" s="99"/>
      <c r="E14" s="91">
        <f>AVERAGE(B14:D14)</f>
        <v>11.68</v>
      </c>
      <c r="F14" s="92">
        <v>3.26</v>
      </c>
      <c r="G14" s="92"/>
      <c r="H14" s="92"/>
      <c r="I14" s="93">
        <f>AVERAGE(F14:H14)</f>
        <v>3.26</v>
      </c>
      <c r="J14" s="94">
        <v>8.4</v>
      </c>
      <c r="K14" s="94"/>
      <c r="L14" s="94"/>
      <c r="M14" s="93">
        <f>AVERAGE(J14:L14)</f>
        <v>8.4</v>
      </c>
      <c r="N14" s="95">
        <v>3.25</v>
      </c>
      <c r="O14" s="95"/>
      <c r="P14" s="95"/>
      <c r="Q14" s="105">
        <f>AVERAGE(N14:P14)</f>
        <v>3.25</v>
      </c>
      <c r="R14" s="135"/>
      <c r="S14" s="113"/>
      <c r="T14" s="113"/>
    </row>
    <row r="15" spans="1:21" ht="18" hidden="1" customHeight="1" x14ac:dyDescent="0.25">
      <c r="A15" s="120" t="s">
        <v>15</v>
      </c>
      <c r="B15" s="97">
        <v>11.42</v>
      </c>
      <c r="C15" s="97">
        <v>11.46</v>
      </c>
      <c r="D15" s="97">
        <v>11.58</v>
      </c>
      <c r="E15" s="103">
        <f t="shared" si="0"/>
        <v>11.486666666666666</v>
      </c>
      <c r="F15" s="87">
        <v>2.7</v>
      </c>
      <c r="G15" s="87">
        <v>2.78</v>
      </c>
      <c r="H15" s="87">
        <v>2.76</v>
      </c>
      <c r="I15" s="104">
        <f t="shared" si="1"/>
        <v>2.7466666666666666</v>
      </c>
      <c r="J15" s="88">
        <v>8.69</v>
      </c>
      <c r="K15" s="88">
        <v>8.65</v>
      </c>
      <c r="L15" s="88">
        <v>8.7799999999999994</v>
      </c>
      <c r="M15" s="104">
        <f t="shared" si="2"/>
        <v>8.7066666666666652</v>
      </c>
      <c r="N15" s="89">
        <v>2.7</v>
      </c>
      <c r="O15" s="89">
        <v>3.22</v>
      </c>
      <c r="P15" s="89">
        <v>3.23</v>
      </c>
      <c r="Q15" s="90">
        <f t="shared" si="8"/>
        <v>3.0500000000000003</v>
      </c>
      <c r="R15" s="133"/>
      <c r="S15" s="111"/>
      <c r="T15" s="111"/>
    </row>
    <row r="16" spans="1:21" ht="18" hidden="1" customHeight="1" x14ac:dyDescent="0.25">
      <c r="A16" s="121" t="s">
        <v>169</v>
      </c>
      <c r="B16" s="98">
        <v>12.1</v>
      </c>
      <c r="C16" s="98">
        <v>12.11</v>
      </c>
      <c r="D16" s="98"/>
      <c r="E16" s="21">
        <f t="shared" si="0"/>
        <v>12.105</v>
      </c>
      <c r="F16" s="14">
        <v>3.36</v>
      </c>
      <c r="G16" s="14">
        <v>3.29</v>
      </c>
      <c r="H16" s="14"/>
      <c r="I16" s="19">
        <f t="shared" si="1"/>
        <v>3.3250000000000002</v>
      </c>
      <c r="J16" s="15">
        <v>8.74</v>
      </c>
      <c r="K16" s="15">
        <v>8.9</v>
      </c>
      <c r="L16" s="15"/>
      <c r="M16" s="19">
        <f t="shared" si="2"/>
        <v>8.82</v>
      </c>
      <c r="N16" s="8">
        <v>3.22</v>
      </c>
      <c r="O16" s="8">
        <v>3.29</v>
      </c>
      <c r="P16" s="8"/>
      <c r="Q16" s="79">
        <f t="shared" si="8"/>
        <v>3.2549999999999999</v>
      </c>
      <c r="R16" s="134">
        <v>580</v>
      </c>
      <c r="S16" s="112" t="s">
        <v>230</v>
      </c>
      <c r="T16" s="112">
        <v>2</v>
      </c>
    </row>
    <row r="17" spans="1:21" ht="18" hidden="1" customHeight="1" thickBot="1" x14ac:dyDescent="0.3">
      <c r="A17" s="122" t="s">
        <v>169</v>
      </c>
      <c r="B17" s="99">
        <v>12.6</v>
      </c>
      <c r="C17" s="99"/>
      <c r="D17" s="99"/>
      <c r="E17" s="91">
        <f>AVERAGE(B17:D17)</f>
        <v>12.6</v>
      </c>
      <c r="F17" s="92">
        <v>3.78</v>
      </c>
      <c r="G17" s="92"/>
      <c r="H17" s="92"/>
      <c r="I17" s="93">
        <f>AVERAGE(F17:H17)</f>
        <v>3.78</v>
      </c>
      <c r="J17" s="94">
        <v>8.86</v>
      </c>
      <c r="K17" s="94"/>
      <c r="L17" s="94"/>
      <c r="M17" s="93">
        <f>AVERAGE(J17:L17)</f>
        <v>8.86</v>
      </c>
      <c r="N17" s="95">
        <v>3.34</v>
      </c>
      <c r="O17" s="95"/>
      <c r="P17" s="95"/>
      <c r="Q17" s="105">
        <f>AVERAGE(N17:P17)</f>
        <v>3.34</v>
      </c>
      <c r="R17" s="135"/>
      <c r="S17" s="113"/>
      <c r="T17" s="113"/>
    </row>
    <row r="18" spans="1:21" ht="18" hidden="1" customHeight="1" x14ac:dyDescent="0.25">
      <c r="A18" s="120" t="s">
        <v>71</v>
      </c>
      <c r="B18" s="97">
        <v>12.13</v>
      </c>
      <c r="C18" s="97">
        <v>11.74</v>
      </c>
      <c r="D18" s="97">
        <v>11.9</v>
      </c>
      <c r="E18" s="103">
        <f t="shared" si="0"/>
        <v>11.923333333333334</v>
      </c>
      <c r="F18" s="87">
        <v>3.47</v>
      </c>
      <c r="G18" s="87">
        <v>3.17</v>
      </c>
      <c r="H18" s="87">
        <v>3.31</v>
      </c>
      <c r="I18" s="104">
        <f t="shared" si="1"/>
        <v>3.3166666666666669</v>
      </c>
      <c r="J18" s="88">
        <v>8.69</v>
      </c>
      <c r="K18" s="88">
        <v>8.57</v>
      </c>
      <c r="L18" s="88">
        <v>8.58</v>
      </c>
      <c r="M18" s="104">
        <f t="shared" si="2"/>
        <v>8.6133333333333315</v>
      </c>
      <c r="N18" s="89">
        <v>3.2</v>
      </c>
      <c r="O18" s="89">
        <v>3.15</v>
      </c>
      <c r="P18" s="89">
        <v>3.15</v>
      </c>
      <c r="Q18" s="90">
        <f t="shared" si="8"/>
        <v>3.1666666666666665</v>
      </c>
      <c r="R18" s="133"/>
      <c r="S18" s="111"/>
      <c r="T18" s="111"/>
    </row>
    <row r="19" spans="1:21" ht="18" hidden="1" customHeight="1" x14ac:dyDescent="0.25">
      <c r="A19" s="121" t="s">
        <v>170</v>
      </c>
      <c r="B19" s="98">
        <v>11.9</v>
      </c>
      <c r="C19" s="98">
        <v>12.19</v>
      </c>
      <c r="D19" s="98"/>
      <c r="E19" s="21">
        <f t="shared" si="0"/>
        <v>12.045</v>
      </c>
      <c r="F19" s="14">
        <v>3.26</v>
      </c>
      <c r="G19" s="14">
        <v>3.52</v>
      </c>
      <c r="H19" s="14"/>
      <c r="I19" s="19">
        <f t="shared" si="1"/>
        <v>3.3899999999999997</v>
      </c>
      <c r="J19" s="15">
        <v>8.65</v>
      </c>
      <c r="K19" s="15">
        <v>8.65</v>
      </c>
      <c r="L19" s="15"/>
      <c r="M19" s="19">
        <f t="shared" si="2"/>
        <v>8.65</v>
      </c>
      <c r="N19" s="8">
        <v>3.12</v>
      </c>
      <c r="O19" s="8">
        <v>3.18</v>
      </c>
      <c r="P19" s="8"/>
      <c r="Q19" s="79">
        <f t="shared" si="8"/>
        <v>3.1500000000000004</v>
      </c>
      <c r="R19" s="134">
        <v>210</v>
      </c>
      <c r="S19" s="112"/>
      <c r="T19" s="112">
        <v>2</v>
      </c>
    </row>
    <row r="20" spans="1:21" ht="18" hidden="1" customHeight="1" thickBot="1" x14ac:dyDescent="0.3">
      <c r="A20" s="122" t="s">
        <v>170</v>
      </c>
      <c r="B20" s="99">
        <v>11.98</v>
      </c>
      <c r="C20" s="99"/>
      <c r="D20" s="99"/>
      <c r="E20" s="91">
        <f t="shared" si="0"/>
        <v>11.98</v>
      </c>
      <c r="F20" s="92">
        <v>3.25</v>
      </c>
      <c r="G20" s="92"/>
      <c r="H20" s="92"/>
      <c r="I20" s="93">
        <f t="shared" si="1"/>
        <v>3.25</v>
      </c>
      <c r="J20" s="94">
        <v>8.7100000000000009</v>
      </c>
      <c r="K20" s="94"/>
      <c r="L20" s="94"/>
      <c r="M20" s="93">
        <f t="shared" si="2"/>
        <v>8.7100000000000009</v>
      </c>
      <c r="N20" s="95">
        <v>3.25</v>
      </c>
      <c r="O20" s="95"/>
      <c r="P20" s="95"/>
      <c r="Q20" s="105">
        <f t="shared" si="8"/>
        <v>3.25</v>
      </c>
      <c r="R20" s="135"/>
      <c r="S20" s="113"/>
      <c r="T20" s="113"/>
    </row>
    <row r="21" spans="1:21" ht="16.5" hidden="1" thickTop="1" x14ac:dyDescent="0.25">
      <c r="A21" s="123" t="s">
        <v>6</v>
      </c>
      <c r="B21" s="54">
        <v>12.38</v>
      </c>
      <c r="C21" s="54">
        <v>12.28</v>
      </c>
      <c r="D21" s="102">
        <v>12.51</v>
      </c>
      <c r="E21" s="61">
        <f>AVERAGE(B21:D21)</f>
        <v>12.39</v>
      </c>
      <c r="F21" s="62">
        <v>3.83</v>
      </c>
      <c r="G21" s="62">
        <v>3.61</v>
      </c>
      <c r="H21" s="62">
        <v>3.91</v>
      </c>
      <c r="I21" s="63">
        <f>AVERAGE(F21:H21)</f>
        <v>3.7833333333333332</v>
      </c>
      <c r="J21" s="100">
        <v>8.64</v>
      </c>
      <c r="K21" s="100">
        <v>8.73</v>
      </c>
      <c r="L21" s="100">
        <v>8.6300000000000008</v>
      </c>
      <c r="M21" s="63">
        <f>AVERAGE(J21:L21)</f>
        <v>8.6666666666666661</v>
      </c>
      <c r="N21" s="101">
        <v>3.19</v>
      </c>
      <c r="O21" s="101">
        <v>3.23</v>
      </c>
      <c r="P21" s="101">
        <v>3.2</v>
      </c>
      <c r="Q21" s="80">
        <f>AVERAGE(N21:P21)</f>
        <v>3.206666666666667</v>
      </c>
      <c r="R21" s="136"/>
      <c r="S21" s="114"/>
      <c r="T21" s="114"/>
    </row>
    <row r="22" spans="1:21" hidden="1" x14ac:dyDescent="0.25">
      <c r="A22" s="124" t="s">
        <v>8</v>
      </c>
      <c r="B22" s="9">
        <v>11.64</v>
      </c>
      <c r="C22" s="9">
        <v>11.66</v>
      </c>
      <c r="D22" s="9"/>
      <c r="E22" s="21">
        <f t="shared" ref="E22:E28" si="9">AVERAGE(B22:D22)</f>
        <v>11.65</v>
      </c>
      <c r="F22" s="14">
        <v>3.6</v>
      </c>
      <c r="G22" s="14">
        <v>3.61</v>
      </c>
      <c r="H22" s="14"/>
      <c r="I22" s="19">
        <f t="shared" ref="I22:I28" si="10">AVERAGE(F22:H22)</f>
        <v>3.605</v>
      </c>
      <c r="J22" s="15">
        <v>8.09</v>
      </c>
      <c r="K22" s="15">
        <v>8.08</v>
      </c>
      <c r="L22" s="15"/>
      <c r="M22" s="19">
        <f t="shared" ref="M22:M28" si="11">AVERAGE(J22:L22)</f>
        <v>8.0850000000000009</v>
      </c>
      <c r="N22" s="8">
        <v>3.08</v>
      </c>
      <c r="O22" s="8">
        <v>3.08</v>
      </c>
      <c r="P22" s="8"/>
      <c r="Q22" s="79">
        <f t="shared" ref="Q22:Q28" si="12">AVERAGE(N22:P22)</f>
        <v>3.08</v>
      </c>
      <c r="R22" s="137"/>
      <c r="S22" s="115"/>
      <c r="T22" s="115"/>
    </row>
    <row r="23" spans="1:21" hidden="1" x14ac:dyDescent="0.25">
      <c r="A23" s="124" t="s">
        <v>11</v>
      </c>
      <c r="B23" s="9">
        <v>11.7</v>
      </c>
      <c r="C23" s="9">
        <v>11.64</v>
      </c>
      <c r="D23" s="9">
        <v>11.78</v>
      </c>
      <c r="E23" s="21">
        <f t="shared" si="9"/>
        <v>11.706666666666665</v>
      </c>
      <c r="F23" s="14">
        <v>3.4</v>
      </c>
      <c r="G23" s="14">
        <v>3.47</v>
      </c>
      <c r="H23" s="14">
        <v>3.52</v>
      </c>
      <c r="I23" s="19">
        <f t="shared" si="10"/>
        <v>3.4633333333333334</v>
      </c>
      <c r="J23" s="15">
        <v>8.35</v>
      </c>
      <c r="K23" s="15">
        <v>8.2100000000000009</v>
      </c>
      <c r="L23" s="15">
        <v>8.27</v>
      </c>
      <c r="M23" s="19">
        <f t="shared" si="11"/>
        <v>8.2766666666666673</v>
      </c>
      <c r="N23" s="8">
        <v>3.23</v>
      </c>
      <c r="O23" s="8">
        <v>3.16</v>
      </c>
      <c r="P23" s="8">
        <v>3.17</v>
      </c>
      <c r="Q23" s="79">
        <f t="shared" si="12"/>
        <v>3.186666666666667</v>
      </c>
      <c r="R23" s="137"/>
      <c r="S23" s="115"/>
      <c r="T23" s="115"/>
    </row>
    <row r="24" spans="1:21" hidden="1" x14ac:dyDescent="0.25">
      <c r="A24" s="124" t="s">
        <v>13</v>
      </c>
      <c r="B24" s="9">
        <v>12.02</v>
      </c>
      <c r="C24" s="9">
        <v>12.01</v>
      </c>
      <c r="D24" s="9">
        <v>11.91</v>
      </c>
      <c r="E24" s="21">
        <f t="shared" si="9"/>
        <v>11.979999999999999</v>
      </c>
      <c r="F24" s="14">
        <v>3.73</v>
      </c>
      <c r="G24" s="14">
        <v>3.69</v>
      </c>
      <c r="H24" s="14">
        <v>3.57</v>
      </c>
      <c r="I24" s="19">
        <f t="shared" si="10"/>
        <v>3.6633333333333336</v>
      </c>
      <c r="J24" s="15">
        <v>8.33</v>
      </c>
      <c r="K24" s="15">
        <v>8.36</v>
      </c>
      <c r="L24" s="15">
        <v>8.3699999999999992</v>
      </c>
      <c r="M24" s="19">
        <f t="shared" si="11"/>
        <v>8.3533333333333317</v>
      </c>
      <c r="N24" s="8">
        <v>3.06</v>
      </c>
      <c r="O24" s="8">
        <v>3.03</v>
      </c>
      <c r="P24" s="8">
        <v>3.04</v>
      </c>
      <c r="Q24" s="79">
        <f t="shared" si="12"/>
        <v>3.043333333333333</v>
      </c>
      <c r="R24" s="137"/>
      <c r="S24" s="115"/>
      <c r="T24" s="115"/>
    </row>
    <row r="25" spans="1:21" hidden="1" x14ac:dyDescent="0.25">
      <c r="A25" s="124" t="s">
        <v>14</v>
      </c>
      <c r="B25" s="9">
        <v>12.29</v>
      </c>
      <c r="C25" s="9"/>
      <c r="D25" s="9">
        <v>12.32</v>
      </c>
      <c r="E25" s="21">
        <f t="shared" si="9"/>
        <v>12.305</v>
      </c>
      <c r="F25" s="14">
        <v>3.96</v>
      </c>
      <c r="G25" s="14"/>
      <c r="H25" s="14">
        <v>3.82</v>
      </c>
      <c r="I25" s="19">
        <f t="shared" si="10"/>
        <v>3.8899999999999997</v>
      </c>
      <c r="J25" s="15">
        <v>8.39</v>
      </c>
      <c r="K25" s="15"/>
      <c r="L25" s="15">
        <v>8.52</v>
      </c>
      <c r="M25" s="19">
        <f t="shared" si="11"/>
        <v>8.4550000000000001</v>
      </c>
      <c r="N25" s="8">
        <v>3.07</v>
      </c>
      <c r="O25" s="8"/>
      <c r="P25" s="8">
        <v>3.09</v>
      </c>
      <c r="Q25" s="79">
        <f t="shared" si="12"/>
        <v>3.08</v>
      </c>
      <c r="R25" s="137"/>
      <c r="S25" s="115"/>
      <c r="T25" s="115"/>
    </row>
    <row r="26" spans="1:21" hidden="1" x14ac:dyDescent="0.25">
      <c r="A26" s="124" t="s">
        <v>17</v>
      </c>
      <c r="B26" s="9">
        <v>11.95</v>
      </c>
      <c r="C26" s="9">
        <v>12.08</v>
      </c>
      <c r="D26" s="9">
        <v>12.15</v>
      </c>
      <c r="E26" s="21">
        <f t="shared" si="9"/>
        <v>12.06</v>
      </c>
      <c r="F26" s="14">
        <v>3.45</v>
      </c>
      <c r="G26" s="14">
        <v>3.87</v>
      </c>
      <c r="H26" s="14">
        <v>3.73</v>
      </c>
      <c r="I26" s="19">
        <f t="shared" si="10"/>
        <v>3.6833333333333336</v>
      </c>
      <c r="J26" s="15">
        <v>8.57</v>
      </c>
      <c r="K26" s="15">
        <v>8.25</v>
      </c>
      <c r="L26" s="15">
        <v>8.44</v>
      </c>
      <c r="M26" s="19">
        <f t="shared" si="11"/>
        <v>8.42</v>
      </c>
      <c r="N26" s="8">
        <v>3.25</v>
      </c>
      <c r="O26" s="8">
        <v>2.95</v>
      </c>
      <c r="P26" s="8">
        <v>3.27</v>
      </c>
      <c r="Q26" s="79">
        <f t="shared" si="12"/>
        <v>3.1566666666666667</v>
      </c>
      <c r="R26" s="137"/>
      <c r="S26" s="115"/>
      <c r="T26" s="115"/>
    </row>
    <row r="27" spans="1:21" hidden="1" x14ac:dyDescent="0.25">
      <c r="A27" s="124" t="s">
        <v>18</v>
      </c>
      <c r="B27" s="9">
        <v>11.49</v>
      </c>
      <c r="C27" s="9">
        <v>15.78</v>
      </c>
      <c r="D27" s="9">
        <v>12.42</v>
      </c>
      <c r="E27" s="21">
        <f t="shared" si="9"/>
        <v>13.229999999999999</v>
      </c>
      <c r="F27" s="14">
        <v>3.71</v>
      </c>
      <c r="G27" s="14">
        <v>4.9000000000000004</v>
      </c>
      <c r="H27" s="14">
        <v>3.95</v>
      </c>
      <c r="I27" s="19">
        <f t="shared" si="10"/>
        <v>4.1866666666666665</v>
      </c>
      <c r="J27" s="15">
        <v>7.86</v>
      </c>
      <c r="K27" s="15">
        <v>10.56</v>
      </c>
      <c r="L27" s="15">
        <v>8.4600000000000009</v>
      </c>
      <c r="M27" s="19">
        <f t="shared" si="11"/>
        <v>8.9600000000000009</v>
      </c>
      <c r="N27" s="8">
        <v>2.88</v>
      </c>
      <c r="O27" s="8">
        <v>5.73</v>
      </c>
      <c r="P27" s="8">
        <v>3.24</v>
      </c>
      <c r="Q27" s="79">
        <f t="shared" si="12"/>
        <v>3.9499999999999997</v>
      </c>
      <c r="R27" s="137"/>
      <c r="S27" s="115"/>
      <c r="T27" s="115"/>
    </row>
    <row r="28" spans="1:21" hidden="1" x14ac:dyDescent="0.25">
      <c r="A28" s="124" t="s">
        <v>19</v>
      </c>
      <c r="B28" s="9">
        <v>12.21</v>
      </c>
      <c r="C28" s="9">
        <v>12.22</v>
      </c>
      <c r="D28" s="9">
        <v>12.19</v>
      </c>
      <c r="E28" s="21">
        <f t="shared" si="9"/>
        <v>12.206666666666665</v>
      </c>
      <c r="F28" s="14">
        <v>3.73</v>
      </c>
      <c r="G28" s="14">
        <v>3.65</v>
      </c>
      <c r="H28" s="14">
        <v>3.65</v>
      </c>
      <c r="I28" s="19">
        <f t="shared" si="10"/>
        <v>3.6766666666666663</v>
      </c>
      <c r="J28" s="15">
        <v>8.5</v>
      </c>
      <c r="K28" s="15">
        <v>8.57</v>
      </c>
      <c r="L28" s="15">
        <v>8.56</v>
      </c>
      <c r="M28" s="19">
        <f t="shared" si="11"/>
        <v>8.5433333333333348</v>
      </c>
      <c r="N28" s="8">
        <v>3.2</v>
      </c>
      <c r="O28" s="8">
        <v>3.27</v>
      </c>
      <c r="P28" s="8">
        <v>3.21</v>
      </c>
      <c r="Q28" s="79">
        <f t="shared" si="12"/>
        <v>3.2266666666666666</v>
      </c>
      <c r="R28" s="137"/>
      <c r="S28" s="115"/>
      <c r="T28" s="115"/>
    </row>
    <row r="29" spans="1:21" ht="7.5" hidden="1" customHeight="1" x14ac:dyDescent="0.25">
      <c r="A29" s="125"/>
      <c r="B29" s="45"/>
      <c r="C29" s="45"/>
      <c r="D29" s="45"/>
      <c r="E29" s="45"/>
      <c r="F29" s="46"/>
      <c r="G29" s="46"/>
      <c r="H29" s="46"/>
      <c r="I29" s="46"/>
      <c r="J29" s="46"/>
      <c r="K29" s="46"/>
      <c r="L29" s="46"/>
      <c r="M29" s="46"/>
      <c r="N29" s="47"/>
      <c r="O29" s="47"/>
      <c r="P29" s="47"/>
      <c r="Q29" s="47"/>
      <c r="R29" s="137"/>
      <c r="S29" s="115"/>
      <c r="T29" s="115"/>
    </row>
    <row r="30" spans="1:21" hidden="1" x14ac:dyDescent="0.25">
      <c r="A30" s="64" t="s">
        <v>215</v>
      </c>
      <c r="B30" s="65"/>
      <c r="C30" s="65"/>
      <c r="D30" s="65"/>
      <c r="E30" s="65" t="s">
        <v>113</v>
      </c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131" t="s">
        <v>225</v>
      </c>
      <c r="S30" s="18" t="s">
        <v>227</v>
      </c>
      <c r="T30" s="18" t="s">
        <v>227</v>
      </c>
      <c r="U30" s="108">
        <v>2</v>
      </c>
    </row>
    <row r="31" spans="1:21" ht="16.5" hidden="1" thickBot="1" x14ac:dyDescent="0.3">
      <c r="A31" s="66" t="s">
        <v>75</v>
      </c>
      <c r="B31" s="165" t="s">
        <v>2</v>
      </c>
      <c r="C31" s="165"/>
      <c r="D31" s="165"/>
      <c r="E31" s="66" t="s">
        <v>81</v>
      </c>
      <c r="F31" s="166" t="s">
        <v>3</v>
      </c>
      <c r="G31" s="166"/>
      <c r="H31" s="166"/>
      <c r="I31" s="67" t="s">
        <v>82</v>
      </c>
      <c r="J31" s="167" t="s">
        <v>4</v>
      </c>
      <c r="K31" s="167"/>
      <c r="L31" s="167"/>
      <c r="M31" s="68" t="s">
        <v>83</v>
      </c>
      <c r="N31" s="168" t="s">
        <v>76</v>
      </c>
      <c r="O31" s="168"/>
      <c r="P31" s="168"/>
      <c r="Q31" s="75" t="s">
        <v>84</v>
      </c>
      <c r="R31" s="131" t="s">
        <v>226</v>
      </c>
      <c r="S31" s="18" t="s">
        <v>228</v>
      </c>
      <c r="T31" s="18" t="s">
        <v>229</v>
      </c>
    </row>
    <row r="32" spans="1:21" hidden="1" x14ac:dyDescent="0.25">
      <c r="A32" s="126" t="s">
        <v>114</v>
      </c>
      <c r="B32" s="36">
        <v>10.75</v>
      </c>
      <c r="C32" s="36">
        <v>12.72</v>
      </c>
      <c r="D32" s="36">
        <v>12.43</v>
      </c>
      <c r="E32" s="48">
        <f>AVERAGE(B32:D32)</f>
        <v>11.966666666666667</v>
      </c>
      <c r="F32" s="37">
        <v>2.4500000000000002</v>
      </c>
      <c r="G32" s="37">
        <v>3.84</v>
      </c>
      <c r="H32" s="37">
        <v>3.76</v>
      </c>
      <c r="I32" s="50">
        <f>AVERAGE(F32:H32)</f>
        <v>3.35</v>
      </c>
      <c r="J32" s="38">
        <v>8.34</v>
      </c>
      <c r="K32" s="38">
        <v>8.92</v>
      </c>
      <c r="L32" s="38">
        <v>8.69</v>
      </c>
      <c r="M32" s="48">
        <f>AVERAGE(J32:L32)</f>
        <v>8.6499999999999986</v>
      </c>
      <c r="N32" s="39">
        <v>3.02</v>
      </c>
      <c r="O32" s="39">
        <v>3.41</v>
      </c>
      <c r="P32" s="39">
        <v>3.32</v>
      </c>
      <c r="Q32" s="76">
        <f>AVERAGE(N32:P32)</f>
        <v>3.25</v>
      </c>
      <c r="R32" s="137"/>
      <c r="S32" s="115"/>
      <c r="T32" s="115"/>
    </row>
    <row r="33" spans="1:20" ht="16.5" hidden="1" thickBot="1" x14ac:dyDescent="0.3">
      <c r="A33" s="127" t="s">
        <v>114</v>
      </c>
      <c r="B33" s="41">
        <v>12.47</v>
      </c>
      <c r="C33" s="41">
        <v>12.33</v>
      </c>
      <c r="D33" s="41"/>
      <c r="E33" s="49">
        <f>AVERAGE(B33:D33)</f>
        <v>12.4</v>
      </c>
      <c r="F33" s="42">
        <v>3.58</v>
      </c>
      <c r="G33" s="42">
        <v>3.44</v>
      </c>
      <c r="H33" s="42"/>
      <c r="I33" s="51">
        <f>AVERAGE(F33:H33)</f>
        <v>3.51</v>
      </c>
      <c r="J33" s="43">
        <v>8.92</v>
      </c>
      <c r="K33" s="43">
        <v>8.91</v>
      </c>
      <c r="L33" s="43"/>
      <c r="M33" s="49">
        <f>AVERAGE(J33:L33)</f>
        <v>8.9149999999999991</v>
      </c>
      <c r="N33" s="44">
        <v>3.43</v>
      </c>
      <c r="O33" s="44">
        <v>3.42</v>
      </c>
      <c r="P33" s="44"/>
      <c r="Q33" s="77">
        <f>AVERAGE(N33:P33)</f>
        <v>3.4249999999999998</v>
      </c>
      <c r="R33" s="137"/>
      <c r="S33" s="115"/>
      <c r="T33" s="115"/>
    </row>
    <row r="34" spans="1:20" hidden="1" x14ac:dyDescent="0.25">
      <c r="A34" s="120" t="s">
        <v>115</v>
      </c>
      <c r="B34" s="97">
        <v>12.45</v>
      </c>
      <c r="C34" s="97">
        <v>11.02</v>
      </c>
      <c r="D34" s="97">
        <v>10.96</v>
      </c>
      <c r="E34" s="103">
        <f t="shared" ref="E34:E49" si="13">AVERAGE(B34:D34)</f>
        <v>11.476666666666667</v>
      </c>
      <c r="F34" s="87">
        <v>3.68</v>
      </c>
      <c r="G34" s="87">
        <v>2.37</v>
      </c>
      <c r="H34" s="87">
        <v>2.75</v>
      </c>
      <c r="I34" s="104">
        <f t="shared" ref="I34:I49" si="14">AVERAGE(F34:H34)</f>
        <v>2.9333333333333336</v>
      </c>
      <c r="J34" s="88">
        <v>8.83</v>
      </c>
      <c r="K34" s="88">
        <v>8.67</v>
      </c>
      <c r="L34" s="88">
        <v>8.26</v>
      </c>
      <c r="M34" s="104">
        <f t="shared" ref="M34:M49" si="15">AVERAGE(J34:L34)</f>
        <v>8.586666666666666</v>
      </c>
      <c r="N34" s="89">
        <v>3.39</v>
      </c>
      <c r="O34" s="89">
        <v>3.12</v>
      </c>
      <c r="P34" s="89">
        <v>2.94</v>
      </c>
      <c r="Q34" s="90">
        <f t="shared" ref="Q34:Q49" si="16">AVERAGE(N34:P34)</f>
        <v>3.15</v>
      </c>
      <c r="R34" s="133"/>
      <c r="S34" s="111"/>
      <c r="T34" s="111"/>
    </row>
    <row r="35" spans="1:20" hidden="1" x14ac:dyDescent="0.25">
      <c r="A35" s="121" t="s">
        <v>173</v>
      </c>
      <c r="B35" s="98">
        <v>11.69</v>
      </c>
      <c r="C35" s="98">
        <v>10.55</v>
      </c>
      <c r="D35" s="98"/>
      <c r="E35" s="21">
        <f>AVERAGE(B35:D35)</f>
        <v>11.120000000000001</v>
      </c>
      <c r="F35" s="14">
        <v>3.29</v>
      </c>
      <c r="G35" s="14">
        <v>2.08</v>
      </c>
      <c r="H35" s="14"/>
      <c r="I35" s="19">
        <f>AVERAGE(F35:H35)</f>
        <v>2.6850000000000001</v>
      </c>
      <c r="J35" s="15">
        <v>8.44</v>
      </c>
      <c r="K35" s="15">
        <v>8.4600000000000009</v>
      </c>
      <c r="L35" s="15"/>
      <c r="M35" s="19">
        <f>AVERAGE(J35:L35)</f>
        <v>8.4499999999999993</v>
      </c>
      <c r="N35" s="8">
        <v>3.09</v>
      </c>
      <c r="O35" s="8">
        <v>3.11</v>
      </c>
      <c r="P35" s="8"/>
      <c r="Q35" s="79">
        <f>AVERAGE(N35:P35)</f>
        <v>3.0999999999999996</v>
      </c>
      <c r="R35" s="134">
        <v>109</v>
      </c>
      <c r="S35" s="112">
        <v>1</v>
      </c>
      <c r="T35" s="112">
        <v>2</v>
      </c>
    </row>
    <row r="36" spans="1:20" ht="17.45" hidden="1" customHeight="1" thickBot="1" x14ac:dyDescent="0.3">
      <c r="A36" s="122" t="s">
        <v>173</v>
      </c>
      <c r="B36" s="99">
        <v>10.5</v>
      </c>
      <c r="C36" s="99"/>
      <c r="D36" s="99"/>
      <c r="E36" s="91">
        <f>AVERAGE(B36:D36)</f>
        <v>10.5</v>
      </c>
      <c r="F36" s="92">
        <v>1.79</v>
      </c>
      <c r="G36" s="92"/>
      <c r="H36" s="92"/>
      <c r="I36" s="93">
        <f>AVERAGE(F36:H36)</f>
        <v>1.79</v>
      </c>
      <c r="J36" s="94">
        <v>8.68</v>
      </c>
      <c r="K36" s="94"/>
      <c r="L36" s="94"/>
      <c r="M36" s="93">
        <f>AVERAGE(J36:L36)</f>
        <v>8.68</v>
      </c>
      <c r="N36" s="95">
        <v>3.21</v>
      </c>
      <c r="O36" s="95"/>
      <c r="P36" s="95"/>
      <c r="Q36" s="105">
        <f>AVERAGE(N36:P36)</f>
        <v>3.21</v>
      </c>
      <c r="R36" s="135"/>
      <c r="S36" s="113"/>
      <c r="T36" s="113"/>
    </row>
    <row r="37" spans="1:20" hidden="1" x14ac:dyDescent="0.25">
      <c r="A37" s="120" t="s">
        <v>116</v>
      </c>
      <c r="B37" s="97">
        <v>11.98</v>
      </c>
      <c r="C37" s="97">
        <v>11.9</v>
      </c>
      <c r="D37" s="97">
        <v>11.53</v>
      </c>
      <c r="E37" s="103">
        <f t="shared" si="13"/>
        <v>11.803333333333335</v>
      </c>
      <c r="F37" s="87">
        <v>3.42</v>
      </c>
      <c r="G37" s="87">
        <v>3.36</v>
      </c>
      <c r="H37" s="87">
        <v>3.17</v>
      </c>
      <c r="I37" s="104">
        <f t="shared" si="14"/>
        <v>3.3166666666666664</v>
      </c>
      <c r="J37" s="88">
        <v>8.6199999999999992</v>
      </c>
      <c r="K37" s="88">
        <v>8.58</v>
      </c>
      <c r="L37" s="88">
        <v>8.41</v>
      </c>
      <c r="M37" s="104">
        <f t="shared" si="15"/>
        <v>8.5366666666666671</v>
      </c>
      <c r="N37" s="89">
        <v>3.29</v>
      </c>
      <c r="O37" s="89">
        <v>3.04</v>
      </c>
      <c r="P37" s="89">
        <v>2.91</v>
      </c>
      <c r="Q37" s="90">
        <f t="shared" si="16"/>
        <v>3.08</v>
      </c>
      <c r="R37" s="133"/>
      <c r="S37" s="111"/>
      <c r="T37" s="111"/>
    </row>
    <row r="38" spans="1:20" hidden="1" x14ac:dyDescent="0.25">
      <c r="A38" s="121" t="s">
        <v>116</v>
      </c>
      <c r="B38" s="98">
        <v>11.12</v>
      </c>
      <c r="C38" s="98">
        <v>12.42</v>
      </c>
      <c r="D38" s="98"/>
      <c r="E38" s="21">
        <f>AVERAGE(B38:D38)</f>
        <v>11.77</v>
      </c>
      <c r="F38" s="14">
        <v>3.04</v>
      </c>
      <c r="G38" s="14">
        <v>3.87</v>
      </c>
      <c r="H38" s="14"/>
      <c r="I38" s="19">
        <f>AVERAGE(F38:H38)</f>
        <v>3.4550000000000001</v>
      </c>
      <c r="J38" s="15">
        <v>8.1</v>
      </c>
      <c r="K38" s="15">
        <v>8.5500000000000007</v>
      </c>
      <c r="L38" s="15"/>
      <c r="M38" s="19">
        <f>AVERAGE(J38:L38)</f>
        <v>8.3249999999999993</v>
      </c>
      <c r="N38" s="8">
        <v>2.99</v>
      </c>
      <c r="O38" s="8">
        <v>3.2</v>
      </c>
      <c r="P38" s="8"/>
      <c r="Q38" s="79">
        <f>AVERAGE(N38:P38)</f>
        <v>3.0950000000000002</v>
      </c>
      <c r="R38" s="134">
        <v>161</v>
      </c>
      <c r="S38" s="112"/>
      <c r="T38" s="112">
        <v>2</v>
      </c>
    </row>
    <row r="39" spans="1:20" ht="17.45" hidden="1" customHeight="1" thickBot="1" x14ac:dyDescent="0.3">
      <c r="A39" s="122" t="s">
        <v>116</v>
      </c>
      <c r="B39" s="99">
        <v>11.66</v>
      </c>
      <c r="C39" s="99"/>
      <c r="D39" s="99"/>
      <c r="E39" s="91">
        <f>AVERAGE(B39:D39)</f>
        <v>11.66</v>
      </c>
      <c r="F39" s="92">
        <v>3.36</v>
      </c>
      <c r="G39" s="92"/>
      <c r="H39" s="92"/>
      <c r="I39" s="93">
        <f>AVERAGE(F39:H39)</f>
        <v>3.36</v>
      </c>
      <c r="J39" s="94">
        <v>8.32</v>
      </c>
      <c r="K39" s="94"/>
      <c r="L39" s="94"/>
      <c r="M39" s="93">
        <f>AVERAGE(J39:L39)</f>
        <v>8.32</v>
      </c>
      <c r="N39" s="95">
        <v>2.99</v>
      </c>
      <c r="O39" s="95"/>
      <c r="P39" s="95"/>
      <c r="Q39" s="105">
        <f>AVERAGE(N39:P39)</f>
        <v>2.99</v>
      </c>
      <c r="R39" s="135"/>
      <c r="S39" s="113"/>
      <c r="T39" s="113"/>
    </row>
    <row r="40" spans="1:20" hidden="1" x14ac:dyDescent="0.25">
      <c r="A40" s="120" t="s">
        <v>119</v>
      </c>
      <c r="B40" s="97">
        <v>11.62</v>
      </c>
      <c r="C40" s="97">
        <v>11.66</v>
      </c>
      <c r="D40" s="97">
        <v>11.84</v>
      </c>
      <c r="E40" s="103">
        <f t="shared" si="13"/>
        <v>11.706666666666669</v>
      </c>
      <c r="F40" s="87">
        <v>3.27</v>
      </c>
      <c r="G40" s="87">
        <v>3.24</v>
      </c>
      <c r="H40" s="87">
        <v>3.42</v>
      </c>
      <c r="I40" s="104">
        <f t="shared" si="14"/>
        <v>3.31</v>
      </c>
      <c r="J40" s="88">
        <v>8.4</v>
      </c>
      <c r="K40" s="88">
        <v>8.43</v>
      </c>
      <c r="L40" s="88">
        <v>8.4499999999999993</v>
      </c>
      <c r="M40" s="104">
        <f t="shared" si="15"/>
        <v>8.4266666666666659</v>
      </c>
      <c r="N40" s="89">
        <v>3.07</v>
      </c>
      <c r="O40" s="89">
        <v>3.1</v>
      </c>
      <c r="P40" s="89">
        <v>3.11</v>
      </c>
      <c r="Q40" s="90">
        <f t="shared" si="16"/>
        <v>3.0933333333333333</v>
      </c>
      <c r="R40" s="133"/>
      <c r="S40" s="111"/>
      <c r="T40" s="111"/>
    </row>
    <row r="41" spans="1:20" hidden="1" x14ac:dyDescent="0.25">
      <c r="A41" s="121" t="s">
        <v>119</v>
      </c>
      <c r="B41" s="98">
        <v>11.8</v>
      </c>
      <c r="C41" s="98">
        <v>11.48</v>
      </c>
      <c r="D41" s="98"/>
      <c r="E41" s="21">
        <f t="shared" ref="E41" si="17">AVERAGE(B41:D41)</f>
        <v>11.64</v>
      </c>
      <c r="F41" s="14">
        <v>3.16</v>
      </c>
      <c r="G41" s="14">
        <v>2.98</v>
      </c>
      <c r="H41" s="14"/>
      <c r="I41" s="19">
        <f t="shared" ref="I41" si="18">AVERAGE(F41:H41)</f>
        <v>3.0700000000000003</v>
      </c>
      <c r="J41" s="15">
        <v>8.61</v>
      </c>
      <c r="K41" s="15">
        <v>8.5</v>
      </c>
      <c r="L41" s="15"/>
      <c r="M41" s="19">
        <f t="shared" ref="M41" si="19">AVERAGE(J41:L41)</f>
        <v>8.5549999999999997</v>
      </c>
      <c r="N41" s="8">
        <v>3.18</v>
      </c>
      <c r="O41" s="8">
        <v>3.2</v>
      </c>
      <c r="P41" s="8"/>
      <c r="Q41" s="79">
        <f t="shared" ref="Q41" si="20">AVERAGE(N41:P41)</f>
        <v>3.1900000000000004</v>
      </c>
      <c r="R41" s="134">
        <v>90</v>
      </c>
      <c r="S41" s="112">
        <v>2</v>
      </c>
      <c r="T41" s="112"/>
    </row>
    <row r="42" spans="1:20" ht="17.45" hidden="1" customHeight="1" thickBot="1" x14ac:dyDescent="0.3">
      <c r="A42" s="122" t="s">
        <v>119</v>
      </c>
      <c r="B42" s="99">
        <v>11.55</v>
      </c>
      <c r="C42" s="99"/>
      <c r="D42" s="99"/>
      <c r="E42" s="91">
        <f>AVERAGE(B42:D42)</f>
        <v>11.55</v>
      </c>
      <c r="F42" s="92">
        <v>3.07</v>
      </c>
      <c r="G42" s="92"/>
      <c r="H42" s="92"/>
      <c r="I42" s="93">
        <f>AVERAGE(F42:H42)</f>
        <v>3.07</v>
      </c>
      <c r="J42" s="94">
        <v>8.4700000000000006</v>
      </c>
      <c r="K42" s="94"/>
      <c r="L42" s="94"/>
      <c r="M42" s="93">
        <f>AVERAGE(J42:L42)</f>
        <v>8.4700000000000006</v>
      </c>
      <c r="N42" s="95">
        <v>3.11</v>
      </c>
      <c r="O42" s="95"/>
      <c r="P42" s="95"/>
      <c r="Q42" s="105">
        <f>AVERAGE(N42:P42)</f>
        <v>3.11</v>
      </c>
      <c r="R42" s="135"/>
      <c r="S42" s="113"/>
      <c r="T42" s="113"/>
    </row>
    <row r="43" spans="1:20" hidden="1" x14ac:dyDescent="0.25">
      <c r="A43" s="120" t="s">
        <v>124</v>
      </c>
      <c r="B43" s="97">
        <v>11.13</v>
      </c>
      <c r="C43" s="97">
        <v>11.55</v>
      </c>
      <c r="D43" s="97">
        <v>11.35</v>
      </c>
      <c r="E43" s="103">
        <f t="shared" si="13"/>
        <v>11.343333333333334</v>
      </c>
      <c r="F43" s="87">
        <v>3.19</v>
      </c>
      <c r="G43" s="87">
        <v>3.35</v>
      </c>
      <c r="H43" s="87">
        <v>3.31</v>
      </c>
      <c r="I43" s="104">
        <f t="shared" si="14"/>
        <v>3.2833333333333332</v>
      </c>
      <c r="J43" s="88">
        <v>7.97</v>
      </c>
      <c r="K43" s="88">
        <v>8.23</v>
      </c>
      <c r="L43" s="88">
        <v>8.09</v>
      </c>
      <c r="M43" s="104">
        <f t="shared" si="15"/>
        <v>8.0966666666666658</v>
      </c>
      <c r="N43" s="89">
        <v>2.94</v>
      </c>
      <c r="O43" s="89">
        <v>3.1</v>
      </c>
      <c r="P43" s="89">
        <v>3.01</v>
      </c>
      <c r="Q43" s="90">
        <f t="shared" si="16"/>
        <v>3.0166666666666671</v>
      </c>
      <c r="R43" s="133"/>
      <c r="S43" s="111"/>
      <c r="T43" s="111"/>
    </row>
    <row r="44" spans="1:20" hidden="1" x14ac:dyDescent="0.25">
      <c r="A44" s="121" t="s">
        <v>124</v>
      </c>
      <c r="B44" s="98">
        <v>11.31</v>
      </c>
      <c r="C44" s="98"/>
      <c r="D44" s="98"/>
      <c r="E44" s="21">
        <f>AVERAGE(B44:D44)</f>
        <v>11.31</v>
      </c>
      <c r="F44" s="14">
        <v>3.21</v>
      </c>
      <c r="G44" s="14"/>
      <c r="H44" s="14"/>
      <c r="I44" s="19">
        <f>AVERAGE(F44:H44)</f>
        <v>3.21</v>
      </c>
      <c r="J44" s="15">
        <v>8.1300000000000008</v>
      </c>
      <c r="K44" s="15"/>
      <c r="L44" s="15"/>
      <c r="M44" s="19">
        <f>AVERAGE(J44:L44)</f>
        <v>8.1300000000000008</v>
      </c>
      <c r="N44" s="8">
        <v>3.07</v>
      </c>
      <c r="O44" s="8"/>
      <c r="P44" s="8"/>
      <c r="Q44" s="79">
        <f>AVERAGE(N44:P44)</f>
        <v>3.07</v>
      </c>
      <c r="R44" s="134">
        <v>50</v>
      </c>
      <c r="S44" s="112">
        <v>2</v>
      </c>
      <c r="T44" s="112">
        <v>2</v>
      </c>
    </row>
    <row r="45" spans="1:20" ht="17.45" hidden="1" customHeight="1" thickBot="1" x14ac:dyDescent="0.3">
      <c r="A45" s="122" t="s">
        <v>124</v>
      </c>
      <c r="B45" s="99"/>
      <c r="C45" s="99"/>
      <c r="D45" s="99"/>
      <c r="E45" s="91" t="e">
        <f>AVERAGE(B45:D45)</f>
        <v>#DIV/0!</v>
      </c>
      <c r="F45" s="92"/>
      <c r="G45" s="92"/>
      <c r="H45" s="92"/>
      <c r="I45" s="93" t="e">
        <f>AVERAGE(F45:H45)</f>
        <v>#DIV/0!</v>
      </c>
      <c r="J45" s="94"/>
      <c r="K45" s="94"/>
      <c r="L45" s="94"/>
      <c r="M45" s="93" t="e">
        <f>AVERAGE(J45:L45)</f>
        <v>#DIV/0!</v>
      </c>
      <c r="N45" s="95"/>
      <c r="O45" s="95"/>
      <c r="P45" s="95"/>
      <c r="Q45" s="105" t="e">
        <f>AVERAGE(N45:P45)</f>
        <v>#DIV/0!</v>
      </c>
      <c r="R45" s="135"/>
      <c r="S45" s="113"/>
      <c r="T45" s="113"/>
    </row>
    <row r="46" spans="1:20" hidden="1" x14ac:dyDescent="0.25">
      <c r="A46" s="120" t="s">
        <v>125</v>
      </c>
      <c r="B46" s="97">
        <v>11.77</v>
      </c>
      <c r="C46" s="97">
        <v>11.95</v>
      </c>
      <c r="D46" s="97">
        <v>11.17</v>
      </c>
      <c r="E46" s="103">
        <f t="shared" si="13"/>
        <v>11.63</v>
      </c>
      <c r="F46" s="87">
        <v>3.39</v>
      </c>
      <c r="G46" s="87">
        <v>3.51</v>
      </c>
      <c r="H46" s="87">
        <v>3.01</v>
      </c>
      <c r="I46" s="104">
        <f t="shared" si="14"/>
        <v>3.3033333333333332</v>
      </c>
      <c r="J46" s="88">
        <v>8.3699999999999992</v>
      </c>
      <c r="K46" s="88">
        <v>8.4700000000000006</v>
      </c>
      <c r="L46" s="88">
        <v>8.16</v>
      </c>
      <c r="M46" s="104">
        <f t="shared" si="15"/>
        <v>8.3333333333333339</v>
      </c>
      <c r="N46" s="89">
        <v>3.12</v>
      </c>
      <c r="O46" s="89">
        <v>3.18</v>
      </c>
      <c r="P46" s="89">
        <v>3.02</v>
      </c>
      <c r="Q46" s="90">
        <f t="shared" si="16"/>
        <v>3.1066666666666669</v>
      </c>
      <c r="R46" s="133"/>
      <c r="S46" s="111"/>
      <c r="T46" s="111"/>
    </row>
    <row r="47" spans="1:20" hidden="1" x14ac:dyDescent="0.25">
      <c r="A47" s="121" t="s">
        <v>125</v>
      </c>
      <c r="B47" s="98">
        <v>11.53</v>
      </c>
      <c r="C47" s="98">
        <v>11.74</v>
      </c>
      <c r="D47" s="98"/>
      <c r="E47" s="21">
        <f>AVERAGE(B47:D47)</f>
        <v>11.635</v>
      </c>
      <c r="F47" s="14">
        <v>3.08</v>
      </c>
      <c r="G47" s="14">
        <v>3.31</v>
      </c>
      <c r="H47" s="14"/>
      <c r="I47" s="19">
        <f>AVERAGE(F47:H47)</f>
        <v>3.1950000000000003</v>
      </c>
      <c r="J47" s="15">
        <v>8.4700000000000006</v>
      </c>
      <c r="K47" s="15">
        <v>8.4499999999999993</v>
      </c>
      <c r="L47" s="15"/>
      <c r="M47" s="19">
        <f>AVERAGE(J47:L47)</f>
        <v>8.4600000000000009</v>
      </c>
      <c r="N47" s="8">
        <v>3.16</v>
      </c>
      <c r="O47" s="8">
        <v>3.19</v>
      </c>
      <c r="P47" s="8"/>
      <c r="Q47" s="79">
        <f>AVERAGE(N47:P47)</f>
        <v>3.1749999999999998</v>
      </c>
      <c r="R47" s="134">
        <v>250</v>
      </c>
      <c r="S47" s="112">
        <v>2</v>
      </c>
      <c r="T47" s="112">
        <v>2</v>
      </c>
    </row>
    <row r="48" spans="1:20" ht="17.45" hidden="1" customHeight="1" thickBot="1" x14ac:dyDescent="0.3">
      <c r="A48" s="122" t="s">
        <v>125</v>
      </c>
      <c r="B48" s="99">
        <v>11.93</v>
      </c>
      <c r="C48" s="99"/>
      <c r="D48" s="99"/>
      <c r="E48" s="91">
        <f t="shared" ref="E48" si="21">AVERAGE(B48:D48)</f>
        <v>11.93</v>
      </c>
      <c r="F48" s="92">
        <v>3.38</v>
      </c>
      <c r="G48" s="92"/>
      <c r="H48" s="92"/>
      <c r="I48" s="93">
        <f t="shared" ref="I48" si="22">AVERAGE(F48:H48)</f>
        <v>3.38</v>
      </c>
      <c r="J48" s="94">
        <v>8.57</v>
      </c>
      <c r="K48" s="94"/>
      <c r="L48" s="94"/>
      <c r="M48" s="93">
        <f t="shared" ref="M48" si="23">AVERAGE(J48:L48)</f>
        <v>8.57</v>
      </c>
      <c r="N48" s="95">
        <v>3.22</v>
      </c>
      <c r="O48" s="95"/>
      <c r="P48" s="95"/>
      <c r="Q48" s="105">
        <f t="shared" ref="Q48" si="24">AVERAGE(N48:P48)</f>
        <v>3.22</v>
      </c>
      <c r="R48" s="135"/>
      <c r="S48" s="113"/>
      <c r="T48" s="113"/>
    </row>
    <row r="49" spans="1:21" hidden="1" x14ac:dyDescent="0.25">
      <c r="A49" s="120" t="s">
        <v>129</v>
      </c>
      <c r="B49" s="97">
        <v>11.52</v>
      </c>
      <c r="C49" s="97">
        <v>11.23</v>
      </c>
      <c r="D49" s="97">
        <v>11.18</v>
      </c>
      <c r="E49" s="103">
        <f t="shared" si="13"/>
        <v>11.31</v>
      </c>
      <c r="F49" s="87">
        <v>3.34</v>
      </c>
      <c r="G49" s="87">
        <v>3.24</v>
      </c>
      <c r="H49" s="87">
        <v>3.18</v>
      </c>
      <c r="I49" s="104">
        <f t="shared" si="14"/>
        <v>3.2533333333333334</v>
      </c>
      <c r="J49" s="88">
        <v>8.2100000000000009</v>
      </c>
      <c r="K49" s="88">
        <v>8.0399999999999991</v>
      </c>
      <c r="L49" s="88">
        <v>8.0299999999999994</v>
      </c>
      <c r="M49" s="104">
        <f t="shared" si="15"/>
        <v>8.0933333333333337</v>
      </c>
      <c r="N49" s="89">
        <v>3.09</v>
      </c>
      <c r="O49" s="89">
        <v>2.95</v>
      </c>
      <c r="P49" s="89">
        <v>2.94</v>
      </c>
      <c r="Q49" s="90">
        <f t="shared" si="16"/>
        <v>2.9933333333333336</v>
      </c>
      <c r="R49" s="133"/>
      <c r="S49" s="111"/>
      <c r="T49" s="111"/>
    </row>
    <row r="50" spans="1:21" ht="17.45" hidden="1" customHeight="1" x14ac:dyDescent="0.25">
      <c r="A50" s="121" t="s">
        <v>129</v>
      </c>
      <c r="B50" s="98">
        <v>11.03</v>
      </c>
      <c r="C50" s="98"/>
      <c r="D50" s="98"/>
      <c r="E50" s="21">
        <f>AVERAGE(B50:D50)</f>
        <v>11.03</v>
      </c>
      <c r="F50" s="14">
        <v>3.08</v>
      </c>
      <c r="G50" s="14"/>
      <c r="H50" s="14"/>
      <c r="I50" s="19">
        <f>AVERAGE(F50:H50)</f>
        <v>3.08</v>
      </c>
      <c r="J50" s="15">
        <v>7.98</v>
      </c>
      <c r="K50" s="15"/>
      <c r="L50" s="15"/>
      <c r="M50" s="19">
        <f>AVERAGE(J50:L50)</f>
        <v>7.98</v>
      </c>
      <c r="N50" s="8">
        <v>2.95</v>
      </c>
      <c r="O50" s="8"/>
      <c r="P50" s="8"/>
      <c r="Q50" s="79">
        <f>AVERAGE(N50:P50)</f>
        <v>2.95</v>
      </c>
      <c r="R50" s="134">
        <v>80</v>
      </c>
      <c r="S50" s="112">
        <v>2</v>
      </c>
      <c r="T50" s="112">
        <v>1</v>
      </c>
    </row>
    <row r="51" spans="1:21" ht="17.45" hidden="1" customHeight="1" thickBot="1" x14ac:dyDescent="0.3">
      <c r="A51" s="122"/>
      <c r="B51" s="99"/>
      <c r="C51" s="99"/>
      <c r="D51" s="99"/>
      <c r="E51" s="91"/>
      <c r="F51" s="92"/>
      <c r="G51" s="92"/>
      <c r="H51" s="92"/>
      <c r="I51" s="93"/>
      <c r="J51" s="94"/>
      <c r="K51" s="94"/>
      <c r="L51" s="94"/>
      <c r="M51" s="93"/>
      <c r="N51" s="95"/>
      <c r="O51" s="95"/>
      <c r="P51" s="95"/>
      <c r="Q51" s="105"/>
      <c r="R51" s="135"/>
      <c r="S51" s="113"/>
      <c r="T51" s="113"/>
    </row>
    <row r="52" spans="1:21" hidden="1" x14ac:dyDescent="0.25">
      <c r="A52" s="124" t="s">
        <v>117</v>
      </c>
      <c r="B52" s="9">
        <v>12.06</v>
      </c>
      <c r="C52" s="9">
        <v>12.69</v>
      </c>
      <c r="D52" s="9"/>
      <c r="E52" s="21">
        <f t="shared" ref="E52:E60" si="25">AVERAGE(B52:D52)</f>
        <v>12.375</v>
      </c>
      <c r="F52" s="14">
        <v>3.64</v>
      </c>
      <c r="G52" s="14">
        <v>4.2699999999999996</v>
      </c>
      <c r="H52" s="14"/>
      <c r="I52" s="19">
        <f t="shared" ref="I52:I60" si="26">AVERAGE(F52:H52)</f>
        <v>3.9550000000000001</v>
      </c>
      <c r="J52" s="15">
        <v>8.4600000000000009</v>
      </c>
      <c r="K52" s="15">
        <v>8.42</v>
      </c>
      <c r="L52" s="15"/>
      <c r="M52" s="19">
        <f t="shared" ref="M52:M60" si="27">AVERAGE(J52:L52)</f>
        <v>8.4400000000000013</v>
      </c>
      <c r="N52" s="8">
        <v>3.26</v>
      </c>
      <c r="O52" s="8">
        <v>3.2</v>
      </c>
      <c r="P52" s="8"/>
      <c r="Q52" s="79">
        <f t="shared" ref="Q52:Q60" si="28">AVERAGE(N52:P52)</f>
        <v>3.23</v>
      </c>
      <c r="R52" s="137"/>
      <c r="S52" s="115"/>
      <c r="T52" s="115"/>
    </row>
    <row r="53" spans="1:21" hidden="1" x14ac:dyDescent="0.25">
      <c r="A53" s="124" t="s">
        <v>118</v>
      </c>
      <c r="B53" s="9">
        <v>10.039999999999999</v>
      </c>
      <c r="C53" s="9">
        <v>11.82</v>
      </c>
      <c r="D53" s="9">
        <v>12.86</v>
      </c>
      <c r="E53" s="21">
        <f t="shared" si="25"/>
        <v>11.573333333333332</v>
      </c>
      <c r="F53" s="14">
        <v>2.93</v>
      </c>
      <c r="G53" s="14">
        <v>3.59</v>
      </c>
      <c r="H53" s="14">
        <v>4.83</v>
      </c>
      <c r="I53" s="19">
        <f t="shared" si="26"/>
        <v>3.7833333333333332</v>
      </c>
      <c r="J53" s="15">
        <v>7.19</v>
      </c>
      <c r="K53" s="15">
        <v>8.25</v>
      </c>
      <c r="L53" s="15">
        <v>8.06</v>
      </c>
      <c r="M53" s="19">
        <f t="shared" si="27"/>
        <v>7.833333333333333</v>
      </c>
      <c r="N53" s="8">
        <v>2.69</v>
      </c>
      <c r="O53" s="8">
        <v>3.06</v>
      </c>
      <c r="P53" s="8">
        <v>3.02</v>
      </c>
      <c r="Q53" s="79">
        <f t="shared" si="28"/>
        <v>2.9233333333333333</v>
      </c>
      <c r="R53" s="137"/>
      <c r="S53" s="115"/>
      <c r="T53" s="115"/>
    </row>
    <row r="54" spans="1:21" hidden="1" x14ac:dyDescent="0.25">
      <c r="A54" s="124" t="s">
        <v>120</v>
      </c>
      <c r="B54" s="9">
        <v>11.82</v>
      </c>
      <c r="C54" s="9">
        <v>12.1</v>
      </c>
      <c r="D54" s="9">
        <v>12</v>
      </c>
      <c r="E54" s="21">
        <f t="shared" si="25"/>
        <v>11.973333333333334</v>
      </c>
      <c r="F54" s="14">
        <v>3.44</v>
      </c>
      <c r="G54" s="14">
        <v>3.52</v>
      </c>
      <c r="H54" s="14">
        <v>3.64</v>
      </c>
      <c r="I54" s="19">
        <f t="shared" si="26"/>
        <v>3.5333333333333332</v>
      </c>
      <c r="J54" s="15">
        <v>8.4</v>
      </c>
      <c r="K54" s="15">
        <v>8.58</v>
      </c>
      <c r="L54" s="15">
        <v>8.36</v>
      </c>
      <c r="M54" s="19">
        <f t="shared" si="27"/>
        <v>8.4466666666666672</v>
      </c>
      <c r="N54" s="8">
        <v>3.24</v>
      </c>
      <c r="O54" s="8">
        <v>3.2</v>
      </c>
      <c r="P54" s="8">
        <v>3.14</v>
      </c>
      <c r="Q54" s="79">
        <f t="shared" si="28"/>
        <v>3.1933333333333334</v>
      </c>
      <c r="R54" s="137"/>
      <c r="S54" s="115"/>
      <c r="T54" s="115"/>
    </row>
    <row r="55" spans="1:21" hidden="1" x14ac:dyDescent="0.25">
      <c r="A55" s="124" t="s">
        <v>121</v>
      </c>
      <c r="B55" s="9">
        <v>11.78</v>
      </c>
      <c r="C55" s="9">
        <v>12.51</v>
      </c>
      <c r="D55" s="9">
        <v>12.21</v>
      </c>
      <c r="E55" s="21">
        <f t="shared" si="25"/>
        <v>12.166666666666666</v>
      </c>
      <c r="F55" s="14">
        <v>3.52</v>
      </c>
      <c r="G55" s="14">
        <v>3.99</v>
      </c>
      <c r="H55" s="14">
        <v>4.0199999999999996</v>
      </c>
      <c r="I55" s="19">
        <f t="shared" si="26"/>
        <v>3.8433333333333333</v>
      </c>
      <c r="J55" s="15">
        <v>8.33</v>
      </c>
      <c r="K55" s="15">
        <v>8.56</v>
      </c>
      <c r="L55" s="15">
        <v>8.2100000000000009</v>
      </c>
      <c r="M55" s="19">
        <f t="shared" si="27"/>
        <v>8.3666666666666671</v>
      </c>
      <c r="N55" s="8">
        <v>3.2</v>
      </c>
      <c r="O55" s="8">
        <v>3.26</v>
      </c>
      <c r="P55" s="8">
        <v>3.16</v>
      </c>
      <c r="Q55" s="79">
        <f t="shared" si="28"/>
        <v>3.206666666666667</v>
      </c>
      <c r="R55" s="137"/>
      <c r="S55" s="115"/>
      <c r="T55" s="115"/>
    </row>
    <row r="56" spans="1:21" hidden="1" x14ac:dyDescent="0.25">
      <c r="A56" s="124" t="s">
        <v>122</v>
      </c>
      <c r="B56" s="9">
        <v>12.24</v>
      </c>
      <c r="C56" s="9">
        <v>12.42</v>
      </c>
      <c r="D56" s="9">
        <v>12.36</v>
      </c>
      <c r="E56" s="21">
        <f t="shared" si="25"/>
        <v>12.339999999999998</v>
      </c>
      <c r="F56" s="14">
        <v>3.91</v>
      </c>
      <c r="G56" s="14">
        <v>3.97</v>
      </c>
      <c r="H56" s="14">
        <v>4.0199999999999996</v>
      </c>
      <c r="I56" s="19">
        <f t="shared" si="26"/>
        <v>3.9666666666666668</v>
      </c>
      <c r="J56" s="15">
        <v>8.39</v>
      </c>
      <c r="K56" s="15">
        <v>8.4499999999999993</v>
      </c>
      <c r="L56" s="15">
        <v>8.34</v>
      </c>
      <c r="M56" s="19">
        <f t="shared" si="27"/>
        <v>8.3933333333333326</v>
      </c>
      <c r="N56" s="8">
        <v>3.15</v>
      </c>
      <c r="O56" s="8">
        <v>3.13</v>
      </c>
      <c r="P56" s="8">
        <v>3.09</v>
      </c>
      <c r="Q56" s="79">
        <f t="shared" si="28"/>
        <v>3.1233333333333331</v>
      </c>
      <c r="R56" s="137"/>
      <c r="S56" s="115"/>
      <c r="T56" s="115"/>
    </row>
    <row r="57" spans="1:21" hidden="1" x14ac:dyDescent="0.25">
      <c r="A57" s="124" t="s">
        <v>123</v>
      </c>
      <c r="B57" s="9">
        <v>11.97</v>
      </c>
      <c r="C57" s="9">
        <v>12.09</v>
      </c>
      <c r="D57" s="9">
        <v>11.97</v>
      </c>
      <c r="E57" s="21">
        <f t="shared" si="25"/>
        <v>12.01</v>
      </c>
      <c r="F57" s="14">
        <v>3.64</v>
      </c>
      <c r="G57" s="14">
        <v>3.45</v>
      </c>
      <c r="H57" s="14">
        <v>3.43</v>
      </c>
      <c r="I57" s="19">
        <f t="shared" si="26"/>
        <v>3.5066666666666664</v>
      </c>
      <c r="J57" s="15">
        <v>8.3800000000000008</v>
      </c>
      <c r="K57" s="15">
        <v>8.68</v>
      </c>
      <c r="L57" s="15">
        <v>8.57</v>
      </c>
      <c r="M57" s="19">
        <f t="shared" si="27"/>
        <v>8.5433333333333348</v>
      </c>
      <c r="N57" s="8">
        <v>3.01</v>
      </c>
      <c r="O57" s="8">
        <v>3.28</v>
      </c>
      <c r="P57" s="8">
        <v>3.22</v>
      </c>
      <c r="Q57" s="79">
        <f t="shared" si="28"/>
        <v>3.17</v>
      </c>
      <c r="R57" s="137"/>
      <c r="S57" s="115"/>
      <c r="T57" s="115"/>
    </row>
    <row r="58" spans="1:21" hidden="1" x14ac:dyDescent="0.25">
      <c r="A58" s="124" t="s">
        <v>104</v>
      </c>
      <c r="B58" s="9">
        <v>11.57</v>
      </c>
      <c r="C58" s="9">
        <v>12.25</v>
      </c>
      <c r="D58" s="9">
        <v>12.55</v>
      </c>
      <c r="E58" s="21">
        <f t="shared" si="25"/>
        <v>12.123333333333335</v>
      </c>
      <c r="F58" s="14">
        <v>3.25</v>
      </c>
      <c r="G58" s="14">
        <v>3.83</v>
      </c>
      <c r="H58" s="14">
        <v>4.2300000000000004</v>
      </c>
      <c r="I58" s="19">
        <f t="shared" si="26"/>
        <v>3.77</v>
      </c>
      <c r="J58" s="15">
        <v>8.31</v>
      </c>
      <c r="K58" s="15">
        <v>8.4700000000000006</v>
      </c>
      <c r="L58" s="15">
        <v>8.39</v>
      </c>
      <c r="M58" s="19">
        <f t="shared" si="27"/>
        <v>8.39</v>
      </c>
      <c r="N58" s="8">
        <v>3.06</v>
      </c>
      <c r="O58" s="8">
        <v>3.1</v>
      </c>
      <c r="P58" s="8">
        <v>3.04</v>
      </c>
      <c r="Q58" s="79">
        <f t="shared" si="28"/>
        <v>3.0666666666666664</v>
      </c>
      <c r="R58" s="137"/>
      <c r="S58" s="115"/>
      <c r="T58" s="115"/>
    </row>
    <row r="59" spans="1:21" hidden="1" x14ac:dyDescent="0.25">
      <c r="A59" s="124" t="s">
        <v>126</v>
      </c>
      <c r="B59" s="9">
        <v>12.15</v>
      </c>
      <c r="C59" s="9">
        <v>12.33</v>
      </c>
      <c r="D59" s="9">
        <v>12.31</v>
      </c>
      <c r="E59" s="21">
        <f t="shared" si="25"/>
        <v>12.263333333333334</v>
      </c>
      <c r="F59" s="14">
        <v>3.57</v>
      </c>
      <c r="G59" s="14">
        <v>3.68</v>
      </c>
      <c r="H59" s="14">
        <v>3.73</v>
      </c>
      <c r="I59" s="19">
        <f t="shared" si="26"/>
        <v>3.66</v>
      </c>
      <c r="J59" s="15">
        <v>8.6199999999999992</v>
      </c>
      <c r="K59" s="15">
        <v>8.6999999999999993</v>
      </c>
      <c r="L59" s="15">
        <v>8.6300000000000008</v>
      </c>
      <c r="M59" s="19">
        <f t="shared" si="27"/>
        <v>8.65</v>
      </c>
      <c r="N59" s="8">
        <v>3.32</v>
      </c>
      <c r="O59" s="8">
        <v>3.33</v>
      </c>
      <c r="P59" s="8">
        <v>3.31</v>
      </c>
      <c r="Q59" s="79">
        <f t="shared" si="28"/>
        <v>3.3200000000000003</v>
      </c>
      <c r="R59" s="137"/>
      <c r="S59" s="115"/>
      <c r="T59" s="115"/>
    </row>
    <row r="60" spans="1:21" hidden="1" x14ac:dyDescent="0.25">
      <c r="A60" s="124" t="s">
        <v>127</v>
      </c>
      <c r="B60" s="9">
        <v>11.95</v>
      </c>
      <c r="C60" s="9">
        <v>11.83</v>
      </c>
      <c r="D60" s="9">
        <v>11.98</v>
      </c>
      <c r="E60" s="21">
        <f t="shared" si="25"/>
        <v>11.920000000000002</v>
      </c>
      <c r="F60" s="14">
        <v>3.66</v>
      </c>
      <c r="G60" s="14">
        <v>3.55</v>
      </c>
      <c r="H60" s="14">
        <v>3.68</v>
      </c>
      <c r="I60" s="19">
        <f t="shared" si="26"/>
        <v>3.6300000000000003</v>
      </c>
      <c r="J60" s="15">
        <v>8.26</v>
      </c>
      <c r="K60" s="15">
        <v>8.27</v>
      </c>
      <c r="L60" s="15">
        <v>8.27</v>
      </c>
      <c r="M60" s="19">
        <f t="shared" si="27"/>
        <v>8.2666666666666675</v>
      </c>
      <c r="N60" s="8">
        <v>3.04</v>
      </c>
      <c r="O60" s="8">
        <v>3</v>
      </c>
      <c r="P60" s="8">
        <v>3.02</v>
      </c>
      <c r="Q60" s="79">
        <f t="shared" si="28"/>
        <v>3.02</v>
      </c>
      <c r="R60" s="137"/>
      <c r="S60" s="115"/>
      <c r="T60" s="115"/>
    </row>
    <row r="61" spans="1:21" ht="9" hidden="1" customHeight="1" x14ac:dyDescent="0.25">
      <c r="R61" s="137"/>
      <c r="S61" s="115"/>
      <c r="T61" s="115"/>
    </row>
    <row r="62" spans="1:21" hidden="1" x14ac:dyDescent="0.25">
      <c r="A62" s="64" t="s">
        <v>214</v>
      </c>
      <c r="B62" s="65"/>
      <c r="C62" s="65"/>
      <c r="D62" s="65"/>
      <c r="E62" s="65" t="s">
        <v>179</v>
      </c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131" t="s">
        <v>225</v>
      </c>
      <c r="S62" s="18" t="s">
        <v>227</v>
      </c>
      <c r="T62" s="18" t="s">
        <v>227</v>
      </c>
      <c r="U62" s="108">
        <v>3</v>
      </c>
    </row>
    <row r="63" spans="1:21" ht="16.5" hidden="1" thickBot="1" x14ac:dyDescent="0.3">
      <c r="A63" s="66" t="s">
        <v>75</v>
      </c>
      <c r="B63" s="165" t="s">
        <v>2</v>
      </c>
      <c r="C63" s="165"/>
      <c r="D63" s="165"/>
      <c r="E63" s="66" t="s">
        <v>81</v>
      </c>
      <c r="F63" s="166" t="s">
        <v>3</v>
      </c>
      <c r="G63" s="166"/>
      <c r="H63" s="166"/>
      <c r="I63" s="67" t="s">
        <v>82</v>
      </c>
      <c r="J63" s="167" t="s">
        <v>4</v>
      </c>
      <c r="K63" s="167"/>
      <c r="L63" s="167"/>
      <c r="M63" s="68" t="s">
        <v>83</v>
      </c>
      <c r="N63" s="168" t="s">
        <v>76</v>
      </c>
      <c r="O63" s="168"/>
      <c r="P63" s="168"/>
      <c r="Q63" s="75" t="s">
        <v>84</v>
      </c>
      <c r="R63" s="131" t="s">
        <v>226</v>
      </c>
      <c r="S63" s="18" t="s">
        <v>228</v>
      </c>
      <c r="T63" s="18" t="s">
        <v>229</v>
      </c>
    </row>
    <row r="64" spans="1:21" hidden="1" x14ac:dyDescent="0.25">
      <c r="A64" s="120" t="s">
        <v>103</v>
      </c>
      <c r="B64" s="97">
        <v>11.31</v>
      </c>
      <c r="C64" s="97">
        <v>11.24</v>
      </c>
      <c r="D64" s="97">
        <v>11.2</v>
      </c>
      <c r="E64" s="103">
        <f>AVERAGE(B64:D64)</f>
        <v>11.25</v>
      </c>
      <c r="F64" s="87">
        <v>3.3</v>
      </c>
      <c r="G64" s="87">
        <v>3.16</v>
      </c>
      <c r="H64" s="87">
        <v>3.12</v>
      </c>
      <c r="I64" s="104">
        <f>AVERAGE(F64:H64)</f>
        <v>3.1933333333333334</v>
      </c>
      <c r="J64" s="88">
        <v>8.02</v>
      </c>
      <c r="K64" s="88">
        <v>8.11</v>
      </c>
      <c r="L64" s="88">
        <v>8.1199999999999992</v>
      </c>
      <c r="M64" s="104">
        <f>AVERAGE(J64:L64)</f>
        <v>8.0833333333333339</v>
      </c>
      <c r="N64" s="89">
        <v>3</v>
      </c>
      <c r="O64" s="89">
        <v>3.02</v>
      </c>
      <c r="P64" s="89">
        <v>3.06</v>
      </c>
      <c r="Q64" s="90">
        <f>AVERAGE(N64:P64)</f>
        <v>3.0266666666666668</v>
      </c>
      <c r="R64" s="133"/>
      <c r="S64" s="111"/>
      <c r="T64" s="111"/>
    </row>
    <row r="65" spans="1:20" hidden="1" x14ac:dyDescent="0.25">
      <c r="A65" s="121" t="s">
        <v>182</v>
      </c>
      <c r="B65" s="98">
        <v>11.4</v>
      </c>
      <c r="C65" s="98">
        <v>11.24</v>
      </c>
      <c r="D65" s="98"/>
      <c r="E65" s="21">
        <f>AVERAGE(B65:D65)</f>
        <v>11.32</v>
      </c>
      <c r="F65" s="14">
        <v>3.08</v>
      </c>
      <c r="G65" s="14">
        <v>2.99</v>
      </c>
      <c r="H65" s="14"/>
      <c r="I65" s="19">
        <f>AVERAGE(F65:H65)</f>
        <v>3.0350000000000001</v>
      </c>
      <c r="J65" s="15">
        <v>8.35</v>
      </c>
      <c r="K65" s="15">
        <v>8.26</v>
      </c>
      <c r="L65" s="15"/>
      <c r="M65" s="19">
        <f>AVERAGE(J65:L65)</f>
        <v>8.3049999999999997</v>
      </c>
      <c r="N65" s="8">
        <v>3.15</v>
      </c>
      <c r="O65" s="8">
        <v>3.09</v>
      </c>
      <c r="P65" s="8"/>
      <c r="Q65" s="79">
        <f>AVERAGE(N65:P65)</f>
        <v>3.12</v>
      </c>
      <c r="R65" s="134">
        <v>800</v>
      </c>
      <c r="S65" s="112">
        <v>2</v>
      </c>
      <c r="T65" s="112">
        <v>2</v>
      </c>
    </row>
    <row r="66" spans="1:20" ht="16.5" hidden="1" thickBot="1" x14ac:dyDescent="0.3">
      <c r="A66" s="122" t="s">
        <v>182</v>
      </c>
      <c r="B66" s="99"/>
      <c r="C66" s="99">
        <v>11.55</v>
      </c>
      <c r="D66" s="99"/>
      <c r="E66" s="91">
        <f>AVERAGE(B66:D66)</f>
        <v>11.55</v>
      </c>
      <c r="F66" s="92">
        <v>3.22</v>
      </c>
      <c r="G66" s="92"/>
      <c r="H66" s="92"/>
      <c r="I66" s="93">
        <f>AVERAGE(F66:H66)</f>
        <v>3.22</v>
      </c>
      <c r="J66" s="94">
        <v>8.36</v>
      </c>
      <c r="K66" s="94"/>
      <c r="L66" s="94"/>
      <c r="M66" s="93">
        <f>AVERAGE(J66:L66)</f>
        <v>8.36</v>
      </c>
      <c r="N66" s="95">
        <v>3.18</v>
      </c>
      <c r="O66" s="95"/>
      <c r="P66" s="95"/>
      <c r="Q66" s="105">
        <f>AVERAGE(N66:P66)</f>
        <v>3.18</v>
      </c>
      <c r="R66" s="135"/>
      <c r="S66" s="113"/>
      <c r="T66" s="113"/>
    </row>
    <row r="67" spans="1:20" hidden="1" x14ac:dyDescent="0.25">
      <c r="A67" s="120" t="s">
        <v>92</v>
      </c>
      <c r="B67" s="97">
        <v>12</v>
      </c>
      <c r="C67" s="97">
        <v>11.89</v>
      </c>
      <c r="D67" s="97">
        <v>11.83</v>
      </c>
      <c r="E67" s="103">
        <f>AVERAGE(B67:D67)</f>
        <v>11.906666666666666</v>
      </c>
      <c r="F67" s="87">
        <v>3.38</v>
      </c>
      <c r="G67" s="87">
        <v>3.34</v>
      </c>
      <c r="H67" s="87">
        <v>3.3</v>
      </c>
      <c r="I67" s="104">
        <f>AVERAGE(F67:H67)</f>
        <v>3.34</v>
      </c>
      <c r="J67" s="88">
        <v>8.6300000000000008</v>
      </c>
      <c r="K67" s="88">
        <v>8.5399999999999991</v>
      </c>
      <c r="L67" s="88">
        <v>8.5299999999999994</v>
      </c>
      <c r="M67" s="104">
        <f>AVERAGE(J67:L67)</f>
        <v>8.5666666666666682</v>
      </c>
      <c r="N67" s="89">
        <v>3.21</v>
      </c>
      <c r="O67" s="89">
        <v>3.19</v>
      </c>
      <c r="P67" s="89">
        <v>3.16</v>
      </c>
      <c r="Q67" s="90">
        <f>AVERAGE(N67:P67)</f>
        <v>3.186666666666667</v>
      </c>
      <c r="R67" s="133"/>
      <c r="S67" s="111"/>
      <c r="T67" s="111"/>
    </row>
    <row r="68" spans="1:20" hidden="1" x14ac:dyDescent="0.25">
      <c r="A68" s="121" t="s">
        <v>180</v>
      </c>
      <c r="B68" s="98">
        <v>11.79</v>
      </c>
      <c r="C68" s="98">
        <v>11.68</v>
      </c>
      <c r="D68" s="98"/>
      <c r="E68" s="21">
        <f t="shared" ref="E68:E81" si="29">AVERAGE(B68:D68)</f>
        <v>11.734999999999999</v>
      </c>
      <c r="F68" s="14">
        <v>3.26</v>
      </c>
      <c r="G68" s="14">
        <v>3.2</v>
      </c>
      <c r="H68" s="14"/>
      <c r="I68" s="19">
        <f t="shared" ref="I68:I81" si="30">AVERAGE(F68:H68)</f>
        <v>3.23</v>
      </c>
      <c r="J68" s="15">
        <v>8.5299999999999994</v>
      </c>
      <c r="K68" s="15">
        <v>8.4700000000000006</v>
      </c>
      <c r="L68" s="15"/>
      <c r="M68" s="19">
        <f t="shared" ref="M68:M81" si="31">AVERAGE(J68:L68)</f>
        <v>8.5</v>
      </c>
      <c r="N68" s="8">
        <v>3.14</v>
      </c>
      <c r="O68" s="8">
        <v>3.08</v>
      </c>
      <c r="P68" s="8"/>
      <c r="Q68" s="79">
        <f t="shared" ref="Q68:Q81" si="32">AVERAGE(N68:P68)</f>
        <v>3.1100000000000003</v>
      </c>
      <c r="R68" s="134">
        <v>400</v>
      </c>
      <c r="S68" s="112">
        <v>2</v>
      </c>
      <c r="T68" s="112">
        <v>2</v>
      </c>
    </row>
    <row r="69" spans="1:20" ht="16.5" hidden="1" thickBot="1" x14ac:dyDescent="0.3">
      <c r="A69" s="122" t="s">
        <v>180</v>
      </c>
      <c r="B69" s="99"/>
      <c r="C69" s="99">
        <v>12.09</v>
      </c>
      <c r="D69" s="99"/>
      <c r="E69" s="91">
        <f>AVERAGE(B69:D69)</f>
        <v>12.09</v>
      </c>
      <c r="F69" s="92">
        <v>3.51</v>
      </c>
      <c r="G69" s="92"/>
      <c r="H69" s="92"/>
      <c r="I69" s="93">
        <f>AVERAGE(F69:H69)</f>
        <v>3.51</v>
      </c>
      <c r="J69" s="94">
        <v>8.6</v>
      </c>
      <c r="K69" s="94"/>
      <c r="L69" s="94"/>
      <c r="M69" s="93">
        <f>AVERAGE(J69:L69)</f>
        <v>8.6</v>
      </c>
      <c r="N69" s="95">
        <v>3.13</v>
      </c>
      <c r="O69" s="95"/>
      <c r="P69" s="95"/>
      <c r="Q69" s="105">
        <f>AVERAGE(N69:P69)</f>
        <v>3.13</v>
      </c>
      <c r="R69" s="135"/>
      <c r="S69" s="113"/>
      <c r="T69" s="113"/>
    </row>
    <row r="70" spans="1:20" hidden="1" x14ac:dyDescent="0.25">
      <c r="A70" s="120" t="s">
        <v>104</v>
      </c>
      <c r="B70" s="97">
        <v>11.56</v>
      </c>
      <c r="C70" s="97">
        <v>11.29</v>
      </c>
      <c r="D70" s="97">
        <v>11.51</v>
      </c>
      <c r="E70" s="103">
        <f>AVERAGE(B70:D70)</f>
        <v>11.453333333333333</v>
      </c>
      <c r="F70" s="87">
        <v>3.55</v>
      </c>
      <c r="G70" s="87">
        <v>3.43</v>
      </c>
      <c r="H70" s="87">
        <v>3.54</v>
      </c>
      <c r="I70" s="104">
        <f>AVERAGE(F70:H70)</f>
        <v>3.5066666666666664</v>
      </c>
      <c r="J70" s="88">
        <v>8.01</v>
      </c>
      <c r="K70" s="88">
        <v>7.89</v>
      </c>
      <c r="L70" s="88">
        <v>7.98</v>
      </c>
      <c r="M70" s="104">
        <f>AVERAGE(J70:L70)</f>
        <v>7.96</v>
      </c>
      <c r="N70" s="89">
        <v>3.05</v>
      </c>
      <c r="O70" s="89">
        <v>2.98</v>
      </c>
      <c r="P70" s="89">
        <v>3.02</v>
      </c>
      <c r="Q70" s="90">
        <f>AVERAGE(N70:P70)</f>
        <v>3.0166666666666662</v>
      </c>
      <c r="R70" s="133"/>
      <c r="S70" s="111"/>
      <c r="T70" s="111"/>
    </row>
    <row r="71" spans="1:20" hidden="1" x14ac:dyDescent="0.25">
      <c r="A71" s="121" t="s">
        <v>104</v>
      </c>
      <c r="B71" s="98">
        <v>12.24</v>
      </c>
      <c r="C71" s="98">
        <v>12.29</v>
      </c>
      <c r="D71" s="98"/>
      <c r="E71" s="21">
        <f t="shared" si="29"/>
        <v>12.265000000000001</v>
      </c>
      <c r="F71" s="14">
        <v>3.64</v>
      </c>
      <c r="G71" s="14">
        <v>3.7</v>
      </c>
      <c r="H71" s="14"/>
      <c r="I71" s="19">
        <f t="shared" si="30"/>
        <v>3.67</v>
      </c>
      <c r="J71" s="15">
        <v>8.6</v>
      </c>
      <c r="K71" s="15">
        <v>8.58</v>
      </c>
      <c r="L71" s="15"/>
      <c r="M71" s="19">
        <f t="shared" si="31"/>
        <v>8.59</v>
      </c>
      <c r="N71" s="8">
        <v>3.26</v>
      </c>
      <c r="O71" s="8">
        <v>3.27</v>
      </c>
      <c r="P71" s="8"/>
      <c r="Q71" s="79">
        <f t="shared" si="32"/>
        <v>3.2649999999999997</v>
      </c>
      <c r="R71" s="134">
        <v>180</v>
      </c>
      <c r="S71" s="112"/>
      <c r="T71" s="112">
        <v>2</v>
      </c>
    </row>
    <row r="72" spans="1:20" ht="16.5" hidden="1" thickBot="1" x14ac:dyDescent="0.3">
      <c r="A72" s="122" t="s">
        <v>104</v>
      </c>
      <c r="B72" s="99"/>
      <c r="C72" s="99">
        <v>11.98</v>
      </c>
      <c r="D72" s="99"/>
      <c r="E72" s="91">
        <f>AVERAGE(B72:D72)</f>
        <v>11.98</v>
      </c>
      <c r="F72" s="92">
        <v>3.51</v>
      </c>
      <c r="G72" s="92"/>
      <c r="H72" s="92"/>
      <c r="I72" s="93">
        <f>AVERAGE(F72:H72)</f>
        <v>3.51</v>
      </c>
      <c r="J72" s="94">
        <v>8.48</v>
      </c>
      <c r="K72" s="94"/>
      <c r="L72" s="94"/>
      <c r="M72" s="93">
        <f>AVERAGE(J72:L72)</f>
        <v>8.48</v>
      </c>
      <c r="N72" s="95">
        <v>3.26</v>
      </c>
      <c r="O72" s="95"/>
      <c r="P72" s="95"/>
      <c r="Q72" s="105">
        <f>AVERAGE(N72:P72)</f>
        <v>3.26</v>
      </c>
      <c r="R72" s="135"/>
      <c r="S72" s="113"/>
      <c r="T72" s="113"/>
    </row>
    <row r="73" spans="1:20" hidden="1" x14ac:dyDescent="0.25">
      <c r="A73" s="120" t="s">
        <v>98</v>
      </c>
      <c r="B73" s="97">
        <v>11.94</v>
      </c>
      <c r="C73" s="97">
        <v>11.86</v>
      </c>
      <c r="D73" s="97">
        <v>11.72</v>
      </c>
      <c r="E73" s="103">
        <f>AVERAGE(B73:D73)</f>
        <v>11.839999999999998</v>
      </c>
      <c r="F73" s="87">
        <v>3.57</v>
      </c>
      <c r="G73" s="87">
        <v>3.41</v>
      </c>
      <c r="H73" s="87">
        <v>3.39</v>
      </c>
      <c r="I73" s="104">
        <f>AVERAGE(F73:H73)</f>
        <v>3.456666666666667</v>
      </c>
      <c r="J73" s="88">
        <v>8.43</v>
      </c>
      <c r="K73" s="88">
        <v>8.48</v>
      </c>
      <c r="L73" s="88">
        <v>8.3800000000000008</v>
      </c>
      <c r="M73" s="104">
        <f>AVERAGE(J73:L73)</f>
        <v>8.43</v>
      </c>
      <c r="N73" s="89">
        <v>2.94</v>
      </c>
      <c r="O73" s="89">
        <v>2.91</v>
      </c>
      <c r="P73" s="89">
        <v>2.86</v>
      </c>
      <c r="Q73" s="90">
        <f>AVERAGE(N73:P73)</f>
        <v>2.9033333333333329</v>
      </c>
      <c r="R73" s="133"/>
      <c r="S73" s="111"/>
      <c r="T73" s="111"/>
    </row>
    <row r="74" spans="1:20" hidden="1" x14ac:dyDescent="0.25">
      <c r="A74" s="121" t="s">
        <v>98</v>
      </c>
      <c r="B74" s="98">
        <v>11.7</v>
      </c>
      <c r="C74" s="98">
        <v>11.83</v>
      </c>
      <c r="D74" s="98"/>
      <c r="E74" s="21">
        <f t="shared" si="29"/>
        <v>11.765000000000001</v>
      </c>
      <c r="F74" s="14">
        <v>3.36</v>
      </c>
      <c r="G74" s="14">
        <v>3.42</v>
      </c>
      <c r="H74" s="14"/>
      <c r="I74" s="19">
        <f t="shared" si="30"/>
        <v>3.3899999999999997</v>
      </c>
      <c r="J74" s="15">
        <v>8.42</v>
      </c>
      <c r="K74" s="15">
        <v>8.4600000000000009</v>
      </c>
      <c r="L74" s="15"/>
      <c r="M74" s="19">
        <f t="shared" si="31"/>
        <v>8.4400000000000013</v>
      </c>
      <c r="N74" s="8">
        <v>2.93</v>
      </c>
      <c r="O74" s="8">
        <v>2.93</v>
      </c>
      <c r="P74" s="8"/>
      <c r="Q74" s="79">
        <f t="shared" si="32"/>
        <v>2.93</v>
      </c>
      <c r="R74" s="134">
        <v>80</v>
      </c>
      <c r="S74" s="112"/>
      <c r="T74" s="112">
        <v>1</v>
      </c>
    </row>
    <row r="75" spans="1:20" ht="16.5" hidden="1" thickBot="1" x14ac:dyDescent="0.3">
      <c r="A75" s="122" t="s">
        <v>98</v>
      </c>
      <c r="B75" s="99"/>
      <c r="C75" s="99">
        <v>12.08</v>
      </c>
      <c r="D75" s="99"/>
      <c r="E75" s="91">
        <f>AVERAGE(B75:D75)</f>
        <v>12.08</v>
      </c>
      <c r="F75" s="92">
        <v>3.6</v>
      </c>
      <c r="G75" s="92"/>
      <c r="H75" s="92"/>
      <c r="I75" s="93">
        <f>AVERAGE(F75:H75)</f>
        <v>3.6</v>
      </c>
      <c r="J75" s="94">
        <v>8.51</v>
      </c>
      <c r="K75" s="94"/>
      <c r="L75" s="94"/>
      <c r="M75" s="93">
        <f>AVERAGE(J75:L75)</f>
        <v>8.51</v>
      </c>
      <c r="N75" s="95">
        <v>2.96</v>
      </c>
      <c r="O75" s="95"/>
      <c r="P75" s="95"/>
      <c r="Q75" s="105">
        <f>AVERAGE(N75:P75)</f>
        <v>2.96</v>
      </c>
      <c r="R75" s="135"/>
      <c r="S75" s="113"/>
      <c r="T75" s="113"/>
    </row>
    <row r="76" spans="1:20" hidden="1" x14ac:dyDescent="0.25">
      <c r="A76" s="120" t="s">
        <v>97</v>
      </c>
      <c r="B76" s="97">
        <v>11.73</v>
      </c>
      <c r="C76" s="97">
        <v>11.92</v>
      </c>
      <c r="D76" s="97">
        <v>11.69</v>
      </c>
      <c r="E76" s="103">
        <f>AVERAGE(B76:D76)</f>
        <v>11.78</v>
      </c>
      <c r="F76" s="87">
        <v>3.49</v>
      </c>
      <c r="G76" s="87">
        <v>3.54</v>
      </c>
      <c r="H76" s="87">
        <v>3.46</v>
      </c>
      <c r="I76" s="104">
        <f>AVERAGE(F76:H76)</f>
        <v>3.4966666666666666</v>
      </c>
      <c r="J76" s="88">
        <v>8.27</v>
      </c>
      <c r="K76" s="88">
        <v>8.41</v>
      </c>
      <c r="L76" s="88">
        <v>8.26</v>
      </c>
      <c r="M76" s="104">
        <f>AVERAGE(J76:L76)</f>
        <v>8.3133333333333326</v>
      </c>
      <c r="N76" s="89">
        <v>3.09</v>
      </c>
      <c r="O76" s="89">
        <v>3.17</v>
      </c>
      <c r="P76" s="89">
        <v>3.07</v>
      </c>
      <c r="Q76" s="90">
        <f>AVERAGE(N76:P76)</f>
        <v>3.11</v>
      </c>
      <c r="R76" s="133"/>
      <c r="S76" s="111"/>
      <c r="T76" s="111"/>
    </row>
    <row r="77" spans="1:20" hidden="1" x14ac:dyDescent="0.25">
      <c r="A77" s="121" t="s">
        <v>181</v>
      </c>
      <c r="B77" s="98">
        <v>11.64</v>
      </c>
      <c r="C77" s="98">
        <v>11.56</v>
      </c>
      <c r="D77" s="98"/>
      <c r="E77" s="21">
        <f>AVERAGE(B77:D77)</f>
        <v>11.600000000000001</v>
      </c>
      <c r="F77" s="14">
        <v>3.41</v>
      </c>
      <c r="G77" s="14">
        <v>3.36</v>
      </c>
      <c r="H77" s="14"/>
      <c r="I77" s="19">
        <f>AVERAGE(F77:H77)</f>
        <v>3.3849999999999998</v>
      </c>
      <c r="J77" s="15">
        <v>8.2799999999999994</v>
      </c>
      <c r="K77" s="15">
        <v>8.2200000000000006</v>
      </c>
      <c r="L77" s="15"/>
      <c r="M77" s="19">
        <f>AVERAGE(J77:L77)</f>
        <v>8.25</v>
      </c>
      <c r="N77" s="8">
        <v>3.07</v>
      </c>
      <c r="O77" s="8">
        <v>3.05</v>
      </c>
      <c r="P77" s="8"/>
      <c r="Q77" s="79">
        <f>AVERAGE(N77:P77)</f>
        <v>3.0599999999999996</v>
      </c>
      <c r="R77" s="134">
        <v>300</v>
      </c>
      <c r="S77" s="112"/>
      <c r="T77" s="112">
        <v>2</v>
      </c>
    </row>
    <row r="78" spans="1:20" ht="16.5" hidden="1" thickBot="1" x14ac:dyDescent="0.3">
      <c r="A78" s="122" t="s">
        <v>181</v>
      </c>
      <c r="B78" s="99"/>
      <c r="C78" s="99">
        <v>11.74</v>
      </c>
      <c r="D78" s="99"/>
      <c r="E78" s="91">
        <f>AVERAGE(B78:D78)</f>
        <v>11.74</v>
      </c>
      <c r="F78" s="92">
        <v>3.52</v>
      </c>
      <c r="G78" s="92"/>
      <c r="H78" s="92"/>
      <c r="I78" s="93">
        <f>AVERAGE(F78:H78)</f>
        <v>3.52</v>
      </c>
      <c r="J78" s="94">
        <v>8.26</v>
      </c>
      <c r="K78" s="94"/>
      <c r="L78" s="94"/>
      <c r="M78" s="93">
        <f>AVERAGE(J78:L78)</f>
        <v>8.26</v>
      </c>
      <c r="N78" s="95">
        <v>3.09</v>
      </c>
      <c r="O78" s="95"/>
      <c r="P78" s="95"/>
      <c r="Q78" s="105">
        <f>AVERAGE(N78:P78)</f>
        <v>3.09</v>
      </c>
      <c r="R78" s="135"/>
      <c r="S78" s="113"/>
      <c r="T78" s="113"/>
    </row>
    <row r="79" spans="1:20" hidden="1" x14ac:dyDescent="0.25">
      <c r="A79" s="120" t="s">
        <v>94</v>
      </c>
      <c r="B79" s="97">
        <v>11.9</v>
      </c>
      <c r="C79" s="97">
        <v>11.63</v>
      </c>
      <c r="D79" s="97">
        <v>11.49</v>
      </c>
      <c r="E79" s="103">
        <f>AVERAGE(B79:D79)</f>
        <v>11.673333333333334</v>
      </c>
      <c r="F79" s="87">
        <v>3.61</v>
      </c>
      <c r="G79" s="87">
        <v>3.52</v>
      </c>
      <c r="H79" s="87">
        <v>3.51</v>
      </c>
      <c r="I79" s="104">
        <f>AVERAGE(F79:H79)</f>
        <v>3.5466666666666669</v>
      </c>
      <c r="J79" s="88">
        <v>8.2100000000000009</v>
      </c>
      <c r="K79" s="88">
        <v>8.1199999999999992</v>
      </c>
      <c r="L79" s="88">
        <v>7.99</v>
      </c>
      <c r="M79" s="104">
        <f>AVERAGE(J79:L79)</f>
        <v>8.1066666666666674</v>
      </c>
      <c r="N79" s="89">
        <v>3.14</v>
      </c>
      <c r="O79" s="89">
        <v>3.02</v>
      </c>
      <c r="P79" s="89">
        <v>2.97</v>
      </c>
      <c r="Q79" s="90">
        <f>AVERAGE(N79:P79)</f>
        <v>3.0433333333333334</v>
      </c>
      <c r="R79" s="133"/>
      <c r="S79" s="111"/>
      <c r="T79" s="111"/>
    </row>
    <row r="80" spans="1:20" hidden="1" x14ac:dyDescent="0.25">
      <c r="A80" s="121" t="s">
        <v>94</v>
      </c>
      <c r="B80" s="98">
        <v>11.29</v>
      </c>
      <c r="C80" s="98">
        <v>11.16</v>
      </c>
      <c r="D80" s="98"/>
      <c r="E80" s="21">
        <f t="shared" si="29"/>
        <v>11.225</v>
      </c>
      <c r="F80" s="14">
        <v>3.26</v>
      </c>
      <c r="G80" s="14">
        <v>3.09</v>
      </c>
      <c r="H80" s="14"/>
      <c r="I80" s="19">
        <f t="shared" si="30"/>
        <v>3.1749999999999998</v>
      </c>
      <c r="J80" s="15">
        <v>8.0399999999999991</v>
      </c>
      <c r="K80" s="15">
        <v>8.09</v>
      </c>
      <c r="L80" s="15"/>
      <c r="M80" s="19">
        <f t="shared" si="31"/>
        <v>8.0649999999999995</v>
      </c>
      <c r="N80" s="8">
        <v>3</v>
      </c>
      <c r="O80" s="8">
        <v>2.98</v>
      </c>
      <c r="P80" s="8"/>
      <c r="Q80" s="79">
        <f t="shared" si="32"/>
        <v>2.99</v>
      </c>
      <c r="R80" s="134">
        <v>100</v>
      </c>
      <c r="S80" s="112">
        <v>2</v>
      </c>
      <c r="T80" s="112">
        <v>1</v>
      </c>
    </row>
    <row r="81" spans="1:21" ht="16.5" hidden="1" thickBot="1" x14ac:dyDescent="0.3">
      <c r="A81" s="122" t="s">
        <v>94</v>
      </c>
      <c r="B81" s="99"/>
      <c r="C81" s="99">
        <v>11.4</v>
      </c>
      <c r="D81" s="99"/>
      <c r="E81" s="91">
        <f t="shared" si="29"/>
        <v>11.4</v>
      </c>
      <c r="F81" s="92">
        <v>3.23</v>
      </c>
      <c r="G81" s="92"/>
      <c r="H81" s="92"/>
      <c r="I81" s="93">
        <f t="shared" si="30"/>
        <v>3.23</v>
      </c>
      <c r="J81" s="94">
        <v>8.2100000000000009</v>
      </c>
      <c r="K81" s="94"/>
      <c r="L81" s="94"/>
      <c r="M81" s="93">
        <f t="shared" si="31"/>
        <v>8.2100000000000009</v>
      </c>
      <c r="N81" s="95">
        <v>3.03</v>
      </c>
      <c r="O81" s="95"/>
      <c r="P81" s="95"/>
      <c r="Q81" s="105">
        <f t="shared" si="32"/>
        <v>3.03</v>
      </c>
      <c r="R81" s="135"/>
      <c r="S81" s="113"/>
      <c r="T81" s="113"/>
    </row>
    <row r="82" spans="1:21" ht="16.5" hidden="1" thickTop="1" x14ac:dyDescent="0.25">
      <c r="A82" s="123" t="s">
        <v>87</v>
      </c>
      <c r="B82" s="54">
        <v>11.18</v>
      </c>
      <c r="C82" s="54">
        <v>12.09</v>
      </c>
      <c r="D82" s="54">
        <v>11.79</v>
      </c>
      <c r="E82" s="55">
        <f>AVERAGE(B82:D82)</f>
        <v>11.686666666666667</v>
      </c>
      <c r="F82" s="56">
        <v>3.74</v>
      </c>
      <c r="G82" s="56">
        <v>3.7</v>
      </c>
      <c r="H82" s="56">
        <v>3.44</v>
      </c>
      <c r="I82" s="57">
        <f>AVERAGE(F82:H82)</f>
        <v>3.6266666666666669</v>
      </c>
      <c r="J82" s="58">
        <v>8.51</v>
      </c>
      <c r="K82" s="58">
        <v>8.4700000000000006</v>
      </c>
      <c r="L82" s="58">
        <v>8.41</v>
      </c>
      <c r="M82" s="57">
        <f>AVERAGE(J82:L82)</f>
        <v>8.4633333333333329</v>
      </c>
      <c r="N82" s="59">
        <v>3.13</v>
      </c>
      <c r="O82" s="59">
        <v>3.11</v>
      </c>
      <c r="P82" s="59">
        <v>3.07</v>
      </c>
      <c r="Q82" s="78">
        <f>AVERAGE(N82:P82)</f>
        <v>3.1033333333333335</v>
      </c>
      <c r="R82" s="137"/>
      <c r="S82" s="115"/>
      <c r="T82" s="115"/>
    </row>
    <row r="83" spans="1:21" ht="18.600000000000001" hidden="1" customHeight="1" x14ac:dyDescent="0.25">
      <c r="A83" s="124" t="s">
        <v>88</v>
      </c>
      <c r="B83" s="9">
        <v>11.98</v>
      </c>
      <c r="C83" s="9">
        <v>12.32</v>
      </c>
      <c r="D83" s="9">
        <v>12.02</v>
      </c>
      <c r="E83" s="21">
        <f t="shared" ref="E83:E94" si="33">AVERAGE(B83:D83)</f>
        <v>12.106666666666667</v>
      </c>
      <c r="F83" s="14">
        <v>3.51</v>
      </c>
      <c r="G83" s="14">
        <v>3.84</v>
      </c>
      <c r="H83" s="14">
        <v>3.63</v>
      </c>
      <c r="I83" s="19">
        <f t="shared" ref="I83:I94" si="34">AVERAGE(F83:H83)</f>
        <v>3.66</v>
      </c>
      <c r="J83" s="15">
        <v>8.52</v>
      </c>
      <c r="K83" s="15">
        <v>8.49</v>
      </c>
      <c r="L83" s="15">
        <v>8.42</v>
      </c>
      <c r="M83" s="19">
        <f t="shared" ref="M83:M94" si="35">AVERAGE(J83:L83)</f>
        <v>8.4766666666666666</v>
      </c>
      <c r="N83" s="8">
        <v>3.24</v>
      </c>
      <c r="O83" s="8">
        <v>3.22</v>
      </c>
      <c r="P83" s="8">
        <v>3.18</v>
      </c>
      <c r="Q83" s="79">
        <f t="shared" ref="Q83:Q94" si="36">AVERAGE(N83:P83)</f>
        <v>3.2133333333333334</v>
      </c>
      <c r="R83" s="137"/>
      <c r="S83" s="115"/>
      <c r="T83" s="115"/>
    </row>
    <row r="84" spans="1:21" hidden="1" x14ac:dyDescent="0.25">
      <c r="A84" s="124" t="s">
        <v>89</v>
      </c>
      <c r="B84" s="9">
        <v>12.48</v>
      </c>
      <c r="C84" s="9">
        <v>12.11</v>
      </c>
      <c r="D84" s="9">
        <v>12.32</v>
      </c>
      <c r="E84" s="21">
        <f t="shared" si="33"/>
        <v>12.303333333333333</v>
      </c>
      <c r="F84" s="14">
        <v>4.05</v>
      </c>
      <c r="G84" s="14">
        <v>3.87</v>
      </c>
      <c r="H84" s="14">
        <v>4.01</v>
      </c>
      <c r="I84" s="19">
        <f t="shared" si="34"/>
        <v>3.9766666666666666</v>
      </c>
      <c r="J84" s="15">
        <v>8.4700000000000006</v>
      </c>
      <c r="K84" s="15">
        <v>8.2899999999999991</v>
      </c>
      <c r="L84" s="15">
        <v>8.33</v>
      </c>
      <c r="M84" s="19">
        <f t="shared" si="35"/>
        <v>8.3633333333333315</v>
      </c>
      <c r="N84" s="8">
        <v>3.14</v>
      </c>
      <c r="O84" s="8">
        <v>3.08</v>
      </c>
      <c r="P84" s="8">
        <v>3.1</v>
      </c>
      <c r="Q84" s="79">
        <f t="shared" si="36"/>
        <v>3.1066666666666669</v>
      </c>
      <c r="R84" s="137"/>
      <c r="S84" s="115"/>
      <c r="T84" s="115"/>
    </row>
    <row r="85" spans="1:21" hidden="1" x14ac:dyDescent="0.25">
      <c r="A85" s="124" t="s">
        <v>90</v>
      </c>
      <c r="B85" s="9">
        <v>12.77</v>
      </c>
      <c r="C85" s="9">
        <v>12.76</v>
      </c>
      <c r="D85" s="9">
        <v>12.69</v>
      </c>
      <c r="E85" s="21">
        <f t="shared" si="33"/>
        <v>12.74</v>
      </c>
      <c r="F85" s="14">
        <v>4.01</v>
      </c>
      <c r="G85" s="14">
        <v>4.0199999999999996</v>
      </c>
      <c r="H85" s="14">
        <v>3.95</v>
      </c>
      <c r="I85" s="19">
        <f t="shared" si="34"/>
        <v>3.9933333333333336</v>
      </c>
      <c r="J85" s="15">
        <v>8.8000000000000007</v>
      </c>
      <c r="K85" s="15">
        <v>8.76</v>
      </c>
      <c r="L85" s="15">
        <v>8.77</v>
      </c>
      <c r="M85" s="19">
        <f t="shared" si="35"/>
        <v>8.7766666666666673</v>
      </c>
      <c r="N85" s="8">
        <v>3.32</v>
      </c>
      <c r="O85" s="8">
        <v>3.34</v>
      </c>
      <c r="P85" s="8">
        <v>3.33</v>
      </c>
      <c r="Q85" s="79">
        <f t="shared" si="36"/>
        <v>3.33</v>
      </c>
      <c r="R85" s="137"/>
      <c r="S85" s="115"/>
      <c r="T85" s="115"/>
    </row>
    <row r="86" spans="1:21" hidden="1" x14ac:dyDescent="0.25">
      <c r="A86" s="124" t="s">
        <v>91</v>
      </c>
      <c r="B86" s="9">
        <v>12.26</v>
      </c>
      <c r="C86" s="9">
        <v>12.43</v>
      </c>
      <c r="D86" s="9">
        <v>12.07</v>
      </c>
      <c r="E86" s="21">
        <f t="shared" si="33"/>
        <v>12.253333333333332</v>
      </c>
      <c r="F86" s="14">
        <v>3.62</v>
      </c>
      <c r="G86" s="14">
        <v>3.68</v>
      </c>
      <c r="H86" s="14">
        <v>3.55</v>
      </c>
      <c r="I86" s="19">
        <f t="shared" si="34"/>
        <v>3.6166666666666671</v>
      </c>
      <c r="J86" s="15">
        <v>8.68</v>
      </c>
      <c r="K86" s="15">
        <v>8.77</v>
      </c>
      <c r="L86" s="15">
        <v>8.57</v>
      </c>
      <c r="M86" s="19">
        <f t="shared" si="35"/>
        <v>8.6733333333333338</v>
      </c>
      <c r="N86" s="8">
        <v>3.19</v>
      </c>
      <c r="O86" s="8">
        <v>3.39</v>
      </c>
      <c r="P86" s="8">
        <v>3.2</v>
      </c>
      <c r="Q86" s="79">
        <f t="shared" si="36"/>
        <v>3.2600000000000002</v>
      </c>
      <c r="R86" s="137"/>
      <c r="S86" s="115"/>
      <c r="T86" s="115"/>
    </row>
    <row r="87" spans="1:21" hidden="1" x14ac:dyDescent="0.25">
      <c r="A87" s="124" t="s">
        <v>93</v>
      </c>
      <c r="B87" s="9">
        <v>11.99</v>
      </c>
      <c r="C87" s="9">
        <v>12.07</v>
      </c>
      <c r="D87" s="9">
        <v>12.01</v>
      </c>
      <c r="E87" s="21">
        <f t="shared" si="33"/>
        <v>12.023333333333333</v>
      </c>
      <c r="F87" s="14">
        <v>3.66</v>
      </c>
      <c r="G87" s="14">
        <v>3.77</v>
      </c>
      <c r="H87" s="14">
        <v>3.69</v>
      </c>
      <c r="I87" s="19">
        <f t="shared" si="34"/>
        <v>3.7066666666666666</v>
      </c>
      <c r="J87" s="15">
        <v>8.33</v>
      </c>
      <c r="K87" s="15">
        <v>8.31</v>
      </c>
      <c r="L87" s="15">
        <v>8.32</v>
      </c>
      <c r="M87" s="19">
        <f t="shared" si="35"/>
        <v>8.32</v>
      </c>
      <c r="N87" s="8">
        <v>3.05</v>
      </c>
      <c r="O87" s="8">
        <v>3.03</v>
      </c>
      <c r="P87" s="8">
        <v>3.06</v>
      </c>
      <c r="Q87" s="79">
        <f t="shared" si="36"/>
        <v>3.0466666666666669</v>
      </c>
      <c r="R87" s="137"/>
      <c r="S87" s="115"/>
      <c r="T87" s="115"/>
    </row>
    <row r="88" spans="1:21" hidden="1" x14ac:dyDescent="0.25">
      <c r="A88" s="124" t="s">
        <v>95</v>
      </c>
      <c r="B88" s="9">
        <v>12.88</v>
      </c>
      <c r="C88" s="9">
        <v>12.78</v>
      </c>
      <c r="D88" s="9">
        <v>12.68</v>
      </c>
      <c r="E88" s="21">
        <f t="shared" si="33"/>
        <v>12.780000000000001</v>
      </c>
      <c r="F88" s="14">
        <v>4.01</v>
      </c>
      <c r="G88" s="14">
        <v>3.91</v>
      </c>
      <c r="H88" s="14">
        <v>3.88</v>
      </c>
      <c r="I88" s="19">
        <f t="shared" si="34"/>
        <v>3.9333333333333336</v>
      </c>
      <c r="J88" s="15">
        <v>8.86</v>
      </c>
      <c r="K88" s="15">
        <v>8.84</v>
      </c>
      <c r="L88" s="15">
        <v>8.74</v>
      </c>
      <c r="M88" s="19">
        <f t="shared" si="35"/>
        <v>8.8133333333333326</v>
      </c>
      <c r="N88" s="8">
        <v>3.41</v>
      </c>
      <c r="O88" s="8">
        <v>3.41</v>
      </c>
      <c r="P88" s="8">
        <v>3.39</v>
      </c>
      <c r="Q88" s="79">
        <f t="shared" si="36"/>
        <v>3.4033333333333338</v>
      </c>
      <c r="R88" s="137"/>
      <c r="S88" s="115"/>
      <c r="T88" s="115"/>
    </row>
    <row r="89" spans="1:21" hidden="1" x14ac:dyDescent="0.25">
      <c r="A89" s="124" t="s">
        <v>96</v>
      </c>
      <c r="B89" s="9">
        <v>12.27</v>
      </c>
      <c r="C89" s="9">
        <v>12.42</v>
      </c>
      <c r="D89" s="9">
        <v>12.23</v>
      </c>
      <c r="E89" s="21">
        <f t="shared" si="33"/>
        <v>12.306666666666667</v>
      </c>
      <c r="F89" s="14">
        <v>3.75</v>
      </c>
      <c r="G89" s="14">
        <v>3.9</v>
      </c>
      <c r="H89" s="14">
        <v>3.83</v>
      </c>
      <c r="I89" s="19">
        <f t="shared" si="34"/>
        <v>3.8266666666666667</v>
      </c>
      <c r="J89" s="15">
        <v>8.5500000000000007</v>
      </c>
      <c r="K89" s="15">
        <v>8.56</v>
      </c>
      <c r="L89" s="15">
        <v>8.44</v>
      </c>
      <c r="M89" s="19">
        <f t="shared" si="35"/>
        <v>8.5166666666666657</v>
      </c>
      <c r="N89" s="8">
        <v>3.15</v>
      </c>
      <c r="O89" s="8">
        <v>3.13</v>
      </c>
      <c r="P89" s="8">
        <v>3.07</v>
      </c>
      <c r="Q89" s="79">
        <f t="shared" si="36"/>
        <v>3.1166666666666667</v>
      </c>
      <c r="R89" s="137"/>
      <c r="S89" s="115"/>
      <c r="T89" s="115"/>
    </row>
    <row r="90" spans="1:21" hidden="1" x14ac:dyDescent="0.25">
      <c r="A90" s="124" t="s">
        <v>99</v>
      </c>
      <c r="B90" s="9">
        <v>12.34</v>
      </c>
      <c r="C90" s="9">
        <v>12.28</v>
      </c>
      <c r="D90" s="9">
        <v>12.14</v>
      </c>
      <c r="E90" s="21">
        <f t="shared" si="33"/>
        <v>12.253333333333332</v>
      </c>
      <c r="F90" s="14">
        <v>3.82</v>
      </c>
      <c r="G90" s="14">
        <v>3.81</v>
      </c>
      <c r="H90" s="14">
        <v>3.67</v>
      </c>
      <c r="I90" s="19">
        <f t="shared" si="34"/>
        <v>3.7666666666666671</v>
      </c>
      <c r="J90" s="15">
        <v>8.5399999999999991</v>
      </c>
      <c r="K90" s="15">
        <v>8.48</v>
      </c>
      <c r="L90" s="15">
        <v>8.49</v>
      </c>
      <c r="M90" s="19">
        <f t="shared" si="35"/>
        <v>8.5033333333333321</v>
      </c>
      <c r="N90" s="8">
        <v>3.06</v>
      </c>
      <c r="O90" s="8">
        <v>3.06</v>
      </c>
      <c r="P90" s="8">
        <v>3.04</v>
      </c>
      <c r="Q90" s="79">
        <f t="shared" si="36"/>
        <v>3.0533333333333332</v>
      </c>
      <c r="R90" s="137"/>
      <c r="S90" s="115"/>
      <c r="T90" s="115"/>
    </row>
    <row r="91" spans="1:21" hidden="1" x14ac:dyDescent="0.25">
      <c r="A91" s="124" t="s">
        <v>100</v>
      </c>
      <c r="B91" s="9">
        <v>12.61</v>
      </c>
      <c r="C91" s="9">
        <v>12.44</v>
      </c>
      <c r="D91" s="9">
        <v>12.39</v>
      </c>
      <c r="E91" s="21">
        <f t="shared" si="33"/>
        <v>12.479999999999999</v>
      </c>
      <c r="F91" s="14">
        <v>3.83</v>
      </c>
      <c r="G91" s="14">
        <v>3.68</v>
      </c>
      <c r="H91" s="14">
        <v>3.68</v>
      </c>
      <c r="I91" s="19">
        <f t="shared" si="34"/>
        <v>3.73</v>
      </c>
      <c r="J91" s="15">
        <v>8.7799999999999994</v>
      </c>
      <c r="K91" s="15">
        <v>8.77</v>
      </c>
      <c r="L91" s="15">
        <v>8.7100000000000009</v>
      </c>
      <c r="M91" s="19">
        <f t="shared" si="35"/>
        <v>8.7533333333333321</v>
      </c>
      <c r="N91" s="8">
        <v>3.25</v>
      </c>
      <c r="O91" s="8">
        <v>3.25</v>
      </c>
      <c r="P91" s="8">
        <v>3.2</v>
      </c>
      <c r="Q91" s="79">
        <f t="shared" si="36"/>
        <v>3.2333333333333329</v>
      </c>
      <c r="R91" s="137"/>
      <c r="S91" s="115"/>
      <c r="T91" s="115"/>
    </row>
    <row r="92" spans="1:21" hidden="1" x14ac:dyDescent="0.25">
      <c r="A92" s="124" t="s">
        <v>101</v>
      </c>
      <c r="B92" s="9">
        <v>12.57</v>
      </c>
      <c r="C92" s="9">
        <v>12</v>
      </c>
      <c r="D92" s="9">
        <v>12.19</v>
      </c>
      <c r="E92" s="21">
        <f t="shared" si="33"/>
        <v>12.253333333333332</v>
      </c>
      <c r="F92" s="14">
        <v>4.08</v>
      </c>
      <c r="G92" s="14">
        <v>3.66</v>
      </c>
      <c r="H92" s="14">
        <v>3.75</v>
      </c>
      <c r="I92" s="19">
        <f t="shared" si="34"/>
        <v>3.83</v>
      </c>
      <c r="J92" s="15">
        <v>8.49</v>
      </c>
      <c r="K92" s="15">
        <v>8.3699999999999992</v>
      </c>
      <c r="L92" s="15">
        <v>8.4700000000000006</v>
      </c>
      <c r="M92" s="19">
        <f t="shared" si="35"/>
        <v>8.4433333333333334</v>
      </c>
      <c r="N92" s="8">
        <v>2.97</v>
      </c>
      <c r="O92" s="8">
        <v>2.89</v>
      </c>
      <c r="P92" s="8">
        <v>2.98</v>
      </c>
      <c r="Q92" s="79">
        <f t="shared" si="36"/>
        <v>2.9466666666666668</v>
      </c>
      <c r="R92" s="137"/>
      <c r="S92" s="115"/>
      <c r="T92" s="115"/>
    </row>
    <row r="93" spans="1:21" hidden="1" x14ac:dyDescent="0.25">
      <c r="A93" s="124" t="s">
        <v>102</v>
      </c>
      <c r="B93" s="9">
        <v>13.51</v>
      </c>
      <c r="C93" s="9">
        <v>12.67</v>
      </c>
      <c r="D93" s="9">
        <v>12.84</v>
      </c>
      <c r="E93" s="21">
        <f t="shared" si="33"/>
        <v>13.006666666666666</v>
      </c>
      <c r="F93" s="14">
        <v>4.38</v>
      </c>
      <c r="G93" s="14">
        <v>3.99</v>
      </c>
      <c r="H93" s="14">
        <v>4.2300000000000004</v>
      </c>
      <c r="I93" s="19">
        <f t="shared" si="34"/>
        <v>4.2</v>
      </c>
      <c r="J93" s="15">
        <v>9.07</v>
      </c>
      <c r="K93" s="15">
        <v>8.67</v>
      </c>
      <c r="L93" s="15">
        <v>8.61</v>
      </c>
      <c r="M93" s="19">
        <f t="shared" si="35"/>
        <v>8.7833333333333332</v>
      </c>
      <c r="N93" s="8">
        <v>3.65</v>
      </c>
      <c r="O93" s="8">
        <v>3.21</v>
      </c>
      <c r="P93" s="8">
        <v>3.17</v>
      </c>
      <c r="Q93" s="79">
        <f t="shared" si="36"/>
        <v>3.3433333333333333</v>
      </c>
      <c r="R93" s="137"/>
      <c r="S93" s="115"/>
      <c r="T93" s="115"/>
    </row>
    <row r="94" spans="1:21" hidden="1" x14ac:dyDescent="0.25">
      <c r="A94" s="124" t="s">
        <v>105</v>
      </c>
      <c r="B94" s="9">
        <v>11.92</v>
      </c>
      <c r="C94" s="9">
        <v>11.82</v>
      </c>
      <c r="D94" s="9">
        <v>12.2</v>
      </c>
      <c r="E94" s="21">
        <f t="shared" si="33"/>
        <v>11.979999999999999</v>
      </c>
      <c r="F94" s="14">
        <v>3.6</v>
      </c>
      <c r="G94" s="14">
        <v>3.57</v>
      </c>
      <c r="H94" s="14">
        <v>3.78</v>
      </c>
      <c r="I94" s="19">
        <f t="shared" si="34"/>
        <v>3.65</v>
      </c>
      <c r="J94" s="15">
        <v>8.35</v>
      </c>
      <c r="K94" s="15">
        <v>8.26</v>
      </c>
      <c r="L94" s="15">
        <v>8.4499999999999993</v>
      </c>
      <c r="M94" s="19">
        <f t="shared" si="35"/>
        <v>8.3533333333333335</v>
      </c>
      <c r="N94" s="8">
        <v>3.07</v>
      </c>
      <c r="O94" s="8">
        <v>3.03</v>
      </c>
      <c r="P94" s="8">
        <v>3.08</v>
      </c>
      <c r="Q94" s="79">
        <f t="shared" si="36"/>
        <v>3.06</v>
      </c>
      <c r="R94" s="137"/>
      <c r="S94" s="115"/>
      <c r="T94" s="115"/>
    </row>
    <row r="95" spans="1:21" ht="7.5" hidden="1" customHeight="1" x14ac:dyDescent="0.25">
      <c r="R95" s="137"/>
      <c r="S95" s="115"/>
      <c r="T95" s="115"/>
    </row>
    <row r="96" spans="1:21" hidden="1" x14ac:dyDescent="0.25">
      <c r="A96" s="64" t="s">
        <v>216</v>
      </c>
      <c r="B96" s="65"/>
      <c r="C96" s="65"/>
      <c r="D96" s="65"/>
      <c r="E96" s="65" t="s">
        <v>165</v>
      </c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131" t="s">
        <v>225</v>
      </c>
      <c r="S96" s="18" t="s">
        <v>227</v>
      </c>
      <c r="T96" s="18" t="s">
        <v>227</v>
      </c>
      <c r="U96" s="108">
        <v>4</v>
      </c>
    </row>
    <row r="97" spans="1:20" ht="16.5" hidden="1" thickBot="1" x14ac:dyDescent="0.3">
      <c r="A97" s="66" t="s">
        <v>75</v>
      </c>
      <c r="B97" s="165" t="s">
        <v>2</v>
      </c>
      <c r="C97" s="165"/>
      <c r="D97" s="165"/>
      <c r="E97" s="66" t="s">
        <v>81</v>
      </c>
      <c r="F97" s="166" t="s">
        <v>3</v>
      </c>
      <c r="G97" s="166"/>
      <c r="H97" s="166"/>
      <c r="I97" s="67" t="s">
        <v>82</v>
      </c>
      <c r="J97" s="167" t="s">
        <v>4</v>
      </c>
      <c r="K97" s="167"/>
      <c r="L97" s="167"/>
      <c r="M97" s="68" t="s">
        <v>83</v>
      </c>
      <c r="N97" s="168" t="s">
        <v>76</v>
      </c>
      <c r="O97" s="168"/>
      <c r="P97" s="168"/>
      <c r="Q97" s="75" t="s">
        <v>84</v>
      </c>
      <c r="R97" s="131" t="s">
        <v>226</v>
      </c>
      <c r="S97" s="18" t="s">
        <v>228</v>
      </c>
      <c r="T97" s="18" t="s">
        <v>229</v>
      </c>
    </row>
    <row r="98" spans="1:20" hidden="1" x14ac:dyDescent="0.25">
      <c r="A98" s="120" t="s">
        <v>131</v>
      </c>
      <c r="B98" s="97">
        <v>11.11</v>
      </c>
      <c r="C98" s="97">
        <v>11.19</v>
      </c>
      <c r="D98" s="97">
        <v>11.1</v>
      </c>
      <c r="E98" s="103">
        <f t="shared" ref="E98:E133" si="37">AVERAGE(B98:D98)</f>
        <v>11.133333333333333</v>
      </c>
      <c r="F98" s="87">
        <v>3.15</v>
      </c>
      <c r="G98" s="87">
        <v>3.1</v>
      </c>
      <c r="H98" s="87">
        <v>3.08</v>
      </c>
      <c r="I98" s="104">
        <f t="shared" ref="I98:I133" si="38">AVERAGE(F98:H98)</f>
        <v>3.11</v>
      </c>
      <c r="J98" s="88">
        <v>8.02</v>
      </c>
      <c r="K98" s="88">
        <v>8.1300000000000008</v>
      </c>
      <c r="L98" s="88">
        <v>8.06</v>
      </c>
      <c r="M98" s="104">
        <f t="shared" ref="M98:M133" si="39">AVERAGE(J98:L98)</f>
        <v>8.07</v>
      </c>
      <c r="N98" s="89">
        <v>2.98</v>
      </c>
      <c r="O98" s="89">
        <v>3.03</v>
      </c>
      <c r="P98" s="89">
        <v>3</v>
      </c>
      <c r="Q98" s="90">
        <f t="shared" ref="Q98:Q133" si="40">AVERAGE(N98:P98)</f>
        <v>3.0033333333333334</v>
      </c>
      <c r="R98" s="133"/>
      <c r="S98" s="111"/>
      <c r="T98" s="111"/>
    </row>
    <row r="99" spans="1:20" hidden="1" x14ac:dyDescent="0.25">
      <c r="A99" s="121" t="s">
        <v>174</v>
      </c>
      <c r="B99" s="98">
        <v>11.59</v>
      </c>
      <c r="C99" s="98">
        <v>11.08</v>
      </c>
      <c r="D99" s="98"/>
      <c r="E99" s="21">
        <f>AVERAGE(B99:D99)</f>
        <v>11.335000000000001</v>
      </c>
      <c r="F99" s="14">
        <v>3.33</v>
      </c>
      <c r="G99" s="14">
        <v>2.99</v>
      </c>
      <c r="H99" s="14"/>
      <c r="I99" s="19">
        <f>AVERAGE(F99:H99)</f>
        <v>3.16</v>
      </c>
      <c r="J99" s="15">
        <v>8.2899999999999991</v>
      </c>
      <c r="K99" s="15">
        <v>8.14</v>
      </c>
      <c r="L99" s="15"/>
      <c r="M99" s="19">
        <f>AVERAGE(J99:L99)</f>
        <v>8.2149999999999999</v>
      </c>
      <c r="N99" s="8">
        <v>2.97</v>
      </c>
      <c r="O99" s="8">
        <v>2.94</v>
      </c>
      <c r="P99" s="8"/>
      <c r="Q99" s="79">
        <f>AVERAGE(N99:P99)</f>
        <v>2.9550000000000001</v>
      </c>
      <c r="R99" s="134">
        <v>200</v>
      </c>
      <c r="S99" s="112">
        <v>2</v>
      </c>
      <c r="T99" s="112">
        <v>1</v>
      </c>
    </row>
    <row r="100" spans="1:20" ht="16.5" hidden="1" thickBot="1" x14ac:dyDescent="0.3">
      <c r="A100" s="122" t="s">
        <v>174</v>
      </c>
      <c r="B100" s="99">
        <v>11.88</v>
      </c>
      <c r="C100" s="99"/>
      <c r="D100" s="99"/>
      <c r="E100" s="91">
        <f>AVERAGE(B100:D100)</f>
        <v>11.88</v>
      </c>
      <c r="F100" s="92">
        <v>3.47</v>
      </c>
      <c r="G100" s="92"/>
      <c r="H100" s="92"/>
      <c r="I100" s="93">
        <f>AVERAGE(F100:H100)</f>
        <v>3.47</v>
      </c>
      <c r="J100" s="94">
        <v>8.4600000000000009</v>
      </c>
      <c r="K100" s="94"/>
      <c r="L100" s="94"/>
      <c r="M100" s="93">
        <f>AVERAGE(J100:L100)</f>
        <v>8.4600000000000009</v>
      </c>
      <c r="N100" s="95">
        <v>3.13</v>
      </c>
      <c r="O100" s="95"/>
      <c r="P100" s="95"/>
      <c r="Q100" s="105">
        <f>AVERAGE(N100:P100)</f>
        <v>3.13</v>
      </c>
      <c r="R100" s="135"/>
      <c r="S100" s="113"/>
      <c r="T100" s="113"/>
    </row>
    <row r="101" spans="1:20" hidden="1" x14ac:dyDescent="0.25">
      <c r="A101" s="120" t="s">
        <v>132</v>
      </c>
      <c r="B101" s="97">
        <v>11.83</v>
      </c>
      <c r="C101" s="97">
        <v>11.85</v>
      </c>
      <c r="D101" s="97">
        <v>11.6</v>
      </c>
      <c r="E101" s="103">
        <f t="shared" si="37"/>
        <v>11.76</v>
      </c>
      <c r="F101" s="87">
        <v>3.42</v>
      </c>
      <c r="G101" s="87">
        <v>3.45</v>
      </c>
      <c r="H101" s="87">
        <v>3.31</v>
      </c>
      <c r="I101" s="104">
        <f t="shared" si="38"/>
        <v>3.3933333333333331</v>
      </c>
      <c r="J101" s="88">
        <v>8.4600000000000009</v>
      </c>
      <c r="K101" s="88">
        <v>8.4600000000000009</v>
      </c>
      <c r="L101" s="88">
        <v>8.35</v>
      </c>
      <c r="M101" s="104">
        <f t="shared" si="39"/>
        <v>8.4233333333333338</v>
      </c>
      <c r="N101" s="89">
        <v>3.1</v>
      </c>
      <c r="O101" s="89">
        <v>3.09</v>
      </c>
      <c r="P101" s="89">
        <v>3.06</v>
      </c>
      <c r="Q101" s="90">
        <f t="shared" si="40"/>
        <v>3.0833333333333335</v>
      </c>
      <c r="R101" s="133"/>
      <c r="S101" s="111"/>
      <c r="T101" s="111"/>
    </row>
    <row r="102" spans="1:20" hidden="1" x14ac:dyDescent="0.25">
      <c r="A102" s="121" t="s">
        <v>175</v>
      </c>
      <c r="B102" s="98">
        <v>12.02</v>
      </c>
      <c r="C102" s="98">
        <v>11.66</v>
      </c>
      <c r="D102" s="98"/>
      <c r="E102" s="21">
        <f>AVERAGE(B102:D102)</f>
        <v>11.84</v>
      </c>
      <c r="F102" s="14">
        <v>3.59</v>
      </c>
      <c r="G102" s="14">
        <v>3.35</v>
      </c>
      <c r="H102" s="14"/>
      <c r="I102" s="19">
        <f>AVERAGE(F102:H102)</f>
        <v>3.4699999999999998</v>
      </c>
      <c r="J102" s="15">
        <v>3.14</v>
      </c>
      <c r="K102" s="15">
        <v>8.3699999999999992</v>
      </c>
      <c r="L102" s="15"/>
      <c r="M102" s="19">
        <f>AVERAGE(J102:L102)</f>
        <v>5.7549999999999999</v>
      </c>
      <c r="N102" s="8">
        <v>3.03</v>
      </c>
      <c r="O102" s="8">
        <v>3.08</v>
      </c>
      <c r="P102" s="8"/>
      <c r="Q102" s="79">
        <f>AVERAGE(N102:P102)</f>
        <v>3.0549999999999997</v>
      </c>
      <c r="R102" s="134">
        <v>250</v>
      </c>
      <c r="S102" s="112"/>
      <c r="T102" s="112">
        <v>2</v>
      </c>
    </row>
    <row r="103" spans="1:20" ht="16.5" hidden="1" thickBot="1" x14ac:dyDescent="0.3">
      <c r="A103" s="122" t="s">
        <v>175</v>
      </c>
      <c r="B103" s="99">
        <v>11.57</v>
      </c>
      <c r="C103" s="99"/>
      <c r="D103" s="99"/>
      <c r="E103" s="91">
        <f>AVERAGE(B103:D103)</f>
        <v>11.57</v>
      </c>
      <c r="F103" s="92">
        <v>3.25</v>
      </c>
      <c r="G103" s="92"/>
      <c r="H103" s="92"/>
      <c r="I103" s="93">
        <f>AVERAGE(F103:H103)</f>
        <v>3.25</v>
      </c>
      <c r="J103" s="94">
        <v>8.34</v>
      </c>
      <c r="K103" s="94"/>
      <c r="L103" s="94"/>
      <c r="M103" s="93">
        <f>AVERAGE(J103:L103)</f>
        <v>8.34</v>
      </c>
      <c r="N103" s="95">
        <v>3.08</v>
      </c>
      <c r="O103" s="95"/>
      <c r="P103" s="95"/>
      <c r="Q103" s="105">
        <f>AVERAGE(N103:P103)</f>
        <v>3.08</v>
      </c>
      <c r="R103" s="135"/>
      <c r="S103" s="113"/>
      <c r="T103" s="113"/>
    </row>
    <row r="104" spans="1:20" hidden="1" x14ac:dyDescent="0.25">
      <c r="A104" s="120" t="s">
        <v>135</v>
      </c>
      <c r="B104" s="97">
        <v>10.77</v>
      </c>
      <c r="C104" s="97">
        <v>10.86</v>
      </c>
      <c r="D104" s="97">
        <v>10.64</v>
      </c>
      <c r="E104" s="103">
        <f t="shared" si="37"/>
        <v>10.756666666666666</v>
      </c>
      <c r="F104" s="87">
        <v>2.29</v>
      </c>
      <c r="G104" s="87">
        <v>2.41</v>
      </c>
      <c r="H104" s="87">
        <v>2.4900000000000002</v>
      </c>
      <c r="I104" s="104">
        <f t="shared" si="38"/>
        <v>2.3966666666666669</v>
      </c>
      <c r="J104" s="88">
        <v>8.41</v>
      </c>
      <c r="K104" s="88">
        <v>8.36</v>
      </c>
      <c r="L104" s="88">
        <v>8.11</v>
      </c>
      <c r="M104" s="104">
        <f t="shared" si="39"/>
        <v>8.293333333333333</v>
      </c>
      <c r="N104" s="89">
        <v>3.31</v>
      </c>
      <c r="O104" s="89">
        <v>3.31</v>
      </c>
      <c r="P104" s="89">
        <v>3.13</v>
      </c>
      <c r="Q104" s="90">
        <f t="shared" si="40"/>
        <v>3.25</v>
      </c>
      <c r="R104" s="133"/>
      <c r="S104" s="111"/>
      <c r="T104" s="111"/>
    </row>
    <row r="105" spans="1:20" hidden="1" x14ac:dyDescent="0.25">
      <c r="A105" s="121" t="s">
        <v>135</v>
      </c>
      <c r="B105" s="98">
        <v>11.53</v>
      </c>
      <c r="C105" s="98">
        <v>11.28</v>
      </c>
      <c r="D105" s="98"/>
      <c r="E105" s="21">
        <f t="shared" ref="E105:E111" si="41">AVERAGE(B105:D105)</f>
        <v>11.404999999999999</v>
      </c>
      <c r="F105" s="14">
        <v>2.94</v>
      </c>
      <c r="G105" s="14">
        <v>2.8</v>
      </c>
      <c r="H105" s="14"/>
      <c r="I105" s="19">
        <f t="shared" ref="I105:I111" si="42">AVERAGE(F105:H105)</f>
        <v>2.87</v>
      </c>
      <c r="J105" s="15">
        <v>8.5500000000000007</v>
      </c>
      <c r="K105" s="15">
        <v>8.4600000000000009</v>
      </c>
      <c r="L105" s="15"/>
      <c r="M105" s="19">
        <f t="shared" ref="M105:M111" si="43">AVERAGE(J105:L105)</f>
        <v>8.5050000000000008</v>
      </c>
      <c r="N105" s="8">
        <v>3.3</v>
      </c>
      <c r="O105" s="8">
        <v>3.2</v>
      </c>
      <c r="P105" s="8"/>
      <c r="Q105" s="79">
        <f t="shared" ref="Q105:Q111" si="44">AVERAGE(N105:P105)</f>
        <v>3.25</v>
      </c>
      <c r="R105" s="134">
        <v>145</v>
      </c>
      <c r="S105" s="112">
        <v>1</v>
      </c>
      <c r="T105" s="112"/>
    </row>
    <row r="106" spans="1:20" ht="16.5" hidden="1" thickBot="1" x14ac:dyDescent="0.3">
      <c r="A106" s="122" t="s">
        <v>135</v>
      </c>
      <c r="B106" s="99">
        <v>11.14</v>
      </c>
      <c r="C106" s="99"/>
      <c r="D106" s="99"/>
      <c r="E106" s="91">
        <f t="shared" si="41"/>
        <v>11.14</v>
      </c>
      <c r="F106" s="92">
        <v>2.91</v>
      </c>
      <c r="G106" s="92"/>
      <c r="H106" s="92"/>
      <c r="I106" s="93">
        <f t="shared" si="42"/>
        <v>2.91</v>
      </c>
      <c r="J106" s="94">
        <v>8.2200000000000006</v>
      </c>
      <c r="K106" s="94"/>
      <c r="L106" s="94"/>
      <c r="M106" s="93">
        <f t="shared" si="43"/>
        <v>8.2200000000000006</v>
      </c>
      <c r="N106" s="95">
        <v>3.09</v>
      </c>
      <c r="O106" s="95"/>
      <c r="P106" s="95"/>
      <c r="Q106" s="105">
        <f t="shared" si="44"/>
        <v>3.09</v>
      </c>
      <c r="R106" s="135"/>
      <c r="S106" s="113"/>
      <c r="T106" s="113"/>
    </row>
    <row r="107" spans="1:20" hidden="1" x14ac:dyDescent="0.25">
      <c r="A107" s="120" t="s">
        <v>136</v>
      </c>
      <c r="B107" s="97">
        <v>11.95</v>
      </c>
      <c r="C107" s="97">
        <v>11.87</v>
      </c>
      <c r="D107" s="97">
        <v>12.15</v>
      </c>
      <c r="E107" s="103">
        <f t="shared" si="41"/>
        <v>11.99</v>
      </c>
      <c r="F107" s="87">
        <v>3.38</v>
      </c>
      <c r="G107" s="87">
        <v>3.28</v>
      </c>
      <c r="H107" s="87">
        <v>3.53</v>
      </c>
      <c r="I107" s="104">
        <f t="shared" si="42"/>
        <v>3.3966666666666665</v>
      </c>
      <c r="J107" s="88">
        <v>8.5399999999999991</v>
      </c>
      <c r="K107" s="88">
        <v>8.57</v>
      </c>
      <c r="L107" s="88">
        <v>8.6199999999999992</v>
      </c>
      <c r="M107" s="104">
        <f t="shared" si="43"/>
        <v>8.5766666666666662</v>
      </c>
      <c r="N107" s="89">
        <v>3.3</v>
      </c>
      <c r="O107" s="89">
        <v>3.26</v>
      </c>
      <c r="P107" s="89">
        <v>3.25</v>
      </c>
      <c r="Q107" s="90">
        <f t="shared" si="44"/>
        <v>3.2699999999999996</v>
      </c>
      <c r="R107" s="133"/>
      <c r="S107" s="111"/>
      <c r="T107" s="111"/>
    </row>
    <row r="108" spans="1:20" hidden="1" x14ac:dyDescent="0.25">
      <c r="A108" s="121" t="s">
        <v>176</v>
      </c>
      <c r="B108" s="98">
        <v>12.4</v>
      </c>
      <c r="C108" s="98">
        <v>11.86</v>
      </c>
      <c r="D108" s="98"/>
      <c r="E108" s="21">
        <f t="shared" si="41"/>
        <v>12.129999999999999</v>
      </c>
      <c r="F108" s="14">
        <v>3.75</v>
      </c>
      <c r="G108" s="14">
        <v>3.38</v>
      </c>
      <c r="H108" s="14"/>
      <c r="I108" s="19">
        <f t="shared" si="42"/>
        <v>3.5649999999999999</v>
      </c>
      <c r="J108" s="15">
        <v>8.64</v>
      </c>
      <c r="K108" s="15">
        <v>8.49</v>
      </c>
      <c r="L108" s="15"/>
      <c r="M108" s="19">
        <f t="shared" si="43"/>
        <v>8.5650000000000013</v>
      </c>
      <c r="N108" s="8">
        <v>3.22</v>
      </c>
      <c r="O108" s="8">
        <v>3.17</v>
      </c>
      <c r="P108" s="8"/>
      <c r="Q108" s="79">
        <f t="shared" si="44"/>
        <v>3.1950000000000003</v>
      </c>
      <c r="R108" s="134"/>
      <c r="S108" s="112"/>
      <c r="T108" s="112"/>
    </row>
    <row r="109" spans="1:20" hidden="1" x14ac:dyDescent="0.25">
      <c r="A109" s="120" t="s">
        <v>137</v>
      </c>
      <c r="B109" s="97">
        <v>11.8</v>
      </c>
      <c r="C109" s="97">
        <v>11.89</v>
      </c>
      <c r="D109" s="97">
        <v>11.81</v>
      </c>
      <c r="E109" s="103">
        <f t="shared" si="41"/>
        <v>11.833333333333334</v>
      </c>
      <c r="F109" s="87">
        <v>3.35</v>
      </c>
      <c r="G109" s="87">
        <v>3.36</v>
      </c>
      <c r="H109" s="87">
        <v>3.31</v>
      </c>
      <c r="I109" s="104">
        <f t="shared" si="42"/>
        <v>3.34</v>
      </c>
      <c r="J109" s="88">
        <v>8.48</v>
      </c>
      <c r="K109" s="88">
        <v>8.58</v>
      </c>
      <c r="L109" s="88">
        <v>8.56</v>
      </c>
      <c r="M109" s="104">
        <f t="shared" si="43"/>
        <v>8.5400000000000009</v>
      </c>
      <c r="N109" s="89">
        <v>3.12</v>
      </c>
      <c r="O109" s="89">
        <v>3.16</v>
      </c>
      <c r="P109" s="89">
        <v>3.14</v>
      </c>
      <c r="Q109" s="90">
        <f t="shared" si="44"/>
        <v>3.14</v>
      </c>
      <c r="R109" s="133"/>
      <c r="S109" s="111"/>
      <c r="T109" s="111"/>
    </row>
    <row r="110" spans="1:20" hidden="1" x14ac:dyDescent="0.25">
      <c r="A110" s="121" t="s">
        <v>137</v>
      </c>
      <c r="B110" s="98">
        <v>11.5</v>
      </c>
      <c r="C110" s="98">
        <v>11.65</v>
      </c>
      <c r="D110" s="98"/>
      <c r="E110" s="21">
        <f t="shared" si="41"/>
        <v>11.574999999999999</v>
      </c>
      <c r="F110" s="14">
        <v>3.01</v>
      </c>
      <c r="G110" s="14">
        <v>3.17</v>
      </c>
      <c r="H110" s="14"/>
      <c r="I110" s="19">
        <f t="shared" si="42"/>
        <v>3.09</v>
      </c>
      <c r="J110" s="15">
        <v>8.5</v>
      </c>
      <c r="K110" s="15">
        <v>8.51</v>
      </c>
      <c r="L110" s="15"/>
      <c r="M110" s="19">
        <f t="shared" si="43"/>
        <v>8.504999999999999</v>
      </c>
      <c r="N110" s="8">
        <v>3.16</v>
      </c>
      <c r="O110" s="8">
        <v>3.15</v>
      </c>
      <c r="P110" s="8"/>
      <c r="Q110" s="79">
        <f t="shared" si="44"/>
        <v>3.1550000000000002</v>
      </c>
      <c r="R110" s="134">
        <v>500</v>
      </c>
      <c r="S110" s="112">
        <v>2</v>
      </c>
      <c r="T110" s="112">
        <v>2</v>
      </c>
    </row>
    <row r="111" spans="1:20" ht="16.5" hidden="1" thickBot="1" x14ac:dyDescent="0.3">
      <c r="A111" s="122" t="s">
        <v>137</v>
      </c>
      <c r="B111" s="99">
        <v>12.12</v>
      </c>
      <c r="C111" s="99"/>
      <c r="D111" s="99"/>
      <c r="E111" s="91">
        <f t="shared" si="41"/>
        <v>12.12</v>
      </c>
      <c r="F111" s="92">
        <v>3.66</v>
      </c>
      <c r="G111" s="92"/>
      <c r="H111" s="92"/>
      <c r="I111" s="93">
        <f t="shared" si="42"/>
        <v>3.66</v>
      </c>
      <c r="J111" s="94">
        <v>8.49</v>
      </c>
      <c r="K111" s="94"/>
      <c r="L111" s="94"/>
      <c r="M111" s="93">
        <f t="shared" si="43"/>
        <v>8.49</v>
      </c>
      <c r="N111" s="95">
        <v>3.07</v>
      </c>
      <c r="O111" s="95"/>
      <c r="P111" s="95"/>
      <c r="Q111" s="105">
        <f t="shared" si="44"/>
        <v>3.07</v>
      </c>
      <c r="R111" s="135"/>
      <c r="S111" s="113"/>
      <c r="T111" s="113"/>
    </row>
    <row r="112" spans="1:20" hidden="1" x14ac:dyDescent="0.25">
      <c r="A112" s="120" t="s">
        <v>141</v>
      </c>
      <c r="B112" s="97">
        <v>11.49</v>
      </c>
      <c r="C112" s="97"/>
      <c r="D112" s="97"/>
      <c r="E112" s="103">
        <f t="shared" si="37"/>
        <v>11.49</v>
      </c>
      <c r="F112" s="87">
        <v>3.33</v>
      </c>
      <c r="G112" s="87"/>
      <c r="H112" s="87"/>
      <c r="I112" s="104">
        <f t="shared" si="38"/>
        <v>3.33</v>
      </c>
      <c r="J112" s="88">
        <v>8.1999999999999993</v>
      </c>
      <c r="K112" s="88"/>
      <c r="L112" s="88"/>
      <c r="M112" s="104">
        <f t="shared" si="39"/>
        <v>8.1999999999999993</v>
      </c>
      <c r="N112" s="89">
        <v>3.03</v>
      </c>
      <c r="O112" s="89"/>
      <c r="P112" s="89"/>
      <c r="Q112" s="90">
        <f t="shared" si="40"/>
        <v>3.03</v>
      </c>
      <c r="R112" s="133"/>
      <c r="S112" s="111"/>
      <c r="T112" s="111"/>
    </row>
    <row r="113" spans="1:20" hidden="1" x14ac:dyDescent="0.25">
      <c r="A113" s="121" t="s">
        <v>141</v>
      </c>
      <c r="B113" s="98">
        <v>12.4</v>
      </c>
      <c r="C113" s="98"/>
      <c r="D113" s="98"/>
      <c r="E113" s="21">
        <f t="shared" si="37"/>
        <v>12.4</v>
      </c>
      <c r="F113" s="14">
        <v>4.03</v>
      </c>
      <c r="G113" s="14"/>
      <c r="H113" s="14"/>
      <c r="I113" s="19">
        <f t="shared" si="38"/>
        <v>4.03</v>
      </c>
      <c r="J113" s="15">
        <v>8.3699999999999992</v>
      </c>
      <c r="K113" s="15"/>
      <c r="L113" s="15"/>
      <c r="M113" s="19">
        <f t="shared" si="39"/>
        <v>8.3699999999999992</v>
      </c>
      <c r="N113" s="8">
        <v>3.11</v>
      </c>
      <c r="O113" s="8"/>
      <c r="P113" s="8"/>
      <c r="Q113" s="79">
        <f t="shared" si="40"/>
        <v>3.11</v>
      </c>
      <c r="R113" s="134">
        <v>60</v>
      </c>
      <c r="S113" s="112" t="s">
        <v>230</v>
      </c>
      <c r="T113" s="112">
        <v>2</v>
      </c>
    </row>
    <row r="114" spans="1:20" ht="16.5" hidden="1" thickBot="1" x14ac:dyDescent="0.3">
      <c r="A114" s="122" t="s">
        <v>141</v>
      </c>
      <c r="B114" s="99">
        <v>12.29</v>
      </c>
      <c r="C114" s="99"/>
      <c r="D114" s="99"/>
      <c r="E114" s="91">
        <f>AVERAGE(B114:D114)</f>
        <v>12.29</v>
      </c>
      <c r="F114" s="92">
        <v>3.58</v>
      </c>
      <c r="G114" s="92"/>
      <c r="H114" s="92"/>
      <c r="I114" s="93">
        <f>AVERAGE(F114:H114)</f>
        <v>3.58</v>
      </c>
      <c r="J114" s="94">
        <v>8.68</v>
      </c>
      <c r="K114" s="94"/>
      <c r="L114" s="94"/>
      <c r="M114" s="93">
        <f>AVERAGE(J114:L114)</f>
        <v>8.68</v>
      </c>
      <c r="N114" s="95">
        <v>3.26</v>
      </c>
      <c r="O114" s="95"/>
      <c r="P114" s="95"/>
      <c r="Q114" s="105">
        <f>AVERAGE(N114:P114)</f>
        <v>3.26</v>
      </c>
      <c r="R114" s="135"/>
      <c r="S114" s="113"/>
      <c r="T114" s="113"/>
    </row>
    <row r="115" spans="1:20" hidden="1" x14ac:dyDescent="0.25">
      <c r="A115" s="120" t="s">
        <v>149</v>
      </c>
      <c r="B115" s="97">
        <v>11.29</v>
      </c>
      <c r="C115" s="97">
        <v>11.2</v>
      </c>
      <c r="D115" s="97">
        <v>11.85</v>
      </c>
      <c r="E115" s="103">
        <f t="shared" si="37"/>
        <v>11.446666666666665</v>
      </c>
      <c r="F115" s="87">
        <v>3.09</v>
      </c>
      <c r="G115" s="87">
        <v>3.02</v>
      </c>
      <c r="H115" s="87">
        <v>3.5</v>
      </c>
      <c r="I115" s="104">
        <f t="shared" si="38"/>
        <v>3.2033333333333331</v>
      </c>
      <c r="J115" s="88">
        <v>8.2100000000000009</v>
      </c>
      <c r="K115" s="88">
        <v>8.18</v>
      </c>
      <c r="L115" s="88">
        <v>8.35</v>
      </c>
      <c r="M115" s="104">
        <f t="shared" si="39"/>
        <v>8.2466666666666679</v>
      </c>
      <c r="N115" s="89">
        <v>3.06</v>
      </c>
      <c r="O115" s="89">
        <v>3.05</v>
      </c>
      <c r="P115" s="89">
        <v>3.13</v>
      </c>
      <c r="Q115" s="90">
        <f t="shared" si="40"/>
        <v>3.0799999999999996</v>
      </c>
      <c r="R115" s="133"/>
      <c r="S115" s="111"/>
      <c r="T115" s="111"/>
    </row>
    <row r="116" spans="1:20" hidden="1" x14ac:dyDescent="0.25">
      <c r="A116" s="121" t="s">
        <v>177</v>
      </c>
      <c r="B116" s="98">
        <v>11.8</v>
      </c>
      <c r="C116" s="98">
        <v>12</v>
      </c>
      <c r="D116" s="98"/>
      <c r="E116" s="21">
        <f>AVERAGE(B116:D116)</f>
        <v>11.9</v>
      </c>
      <c r="F116" s="14">
        <v>3.34</v>
      </c>
      <c r="G116" s="14">
        <v>3.39</v>
      </c>
      <c r="H116" s="14"/>
      <c r="I116" s="19">
        <f>AVERAGE(F116:H116)</f>
        <v>3.3650000000000002</v>
      </c>
      <c r="J116" s="15">
        <v>8.48</v>
      </c>
      <c r="K116" s="15">
        <v>8.61</v>
      </c>
      <c r="L116" s="15"/>
      <c r="M116" s="19">
        <f>AVERAGE(J116:L116)</f>
        <v>8.5449999999999999</v>
      </c>
      <c r="N116" s="8">
        <v>3.26</v>
      </c>
      <c r="O116" s="8">
        <v>3.31</v>
      </c>
      <c r="P116" s="8"/>
      <c r="Q116" s="79">
        <f>AVERAGE(N116:P116)</f>
        <v>3.2850000000000001</v>
      </c>
      <c r="R116" s="134">
        <v>180</v>
      </c>
      <c r="S116" s="112">
        <v>2</v>
      </c>
      <c r="T116" s="112"/>
    </row>
    <row r="117" spans="1:20" ht="16.5" hidden="1" thickBot="1" x14ac:dyDescent="0.3">
      <c r="A117" s="122" t="s">
        <v>177</v>
      </c>
      <c r="B117" s="99">
        <v>12.47</v>
      </c>
      <c r="C117" s="99"/>
      <c r="D117" s="99"/>
      <c r="E117" s="91">
        <f>AVERAGE(B117:D117)</f>
        <v>12.47</v>
      </c>
      <c r="F117" s="92">
        <v>3.8</v>
      </c>
      <c r="G117" s="92"/>
      <c r="H117" s="92"/>
      <c r="I117" s="93">
        <f>AVERAGE(F117:H117)</f>
        <v>3.8</v>
      </c>
      <c r="J117" s="94">
        <v>8.64</v>
      </c>
      <c r="K117" s="94"/>
      <c r="L117" s="94"/>
      <c r="M117" s="93">
        <f>AVERAGE(J117:L117)</f>
        <v>8.64</v>
      </c>
      <c r="N117" s="95">
        <v>3.36</v>
      </c>
      <c r="O117" s="95"/>
      <c r="P117" s="95"/>
      <c r="Q117" s="105">
        <f>AVERAGE(N117:P117)</f>
        <v>3.36</v>
      </c>
      <c r="R117" s="135"/>
      <c r="S117" s="113"/>
      <c r="T117" s="113"/>
    </row>
    <row r="118" spans="1:20" hidden="1" x14ac:dyDescent="0.25">
      <c r="A118" s="120" t="s">
        <v>150</v>
      </c>
      <c r="B118" s="97">
        <v>12.23</v>
      </c>
      <c r="C118" s="97">
        <v>12.11</v>
      </c>
      <c r="D118" s="97">
        <v>11.74</v>
      </c>
      <c r="E118" s="103">
        <f t="shared" si="37"/>
        <v>12.026666666666666</v>
      </c>
      <c r="F118" s="87">
        <v>3.35</v>
      </c>
      <c r="G118" s="87">
        <v>3.23</v>
      </c>
      <c r="H118" s="87">
        <v>3.08</v>
      </c>
      <c r="I118" s="104">
        <f t="shared" si="38"/>
        <v>3.22</v>
      </c>
      <c r="J118" s="88">
        <v>8.85</v>
      </c>
      <c r="K118" s="88">
        <v>8.86</v>
      </c>
      <c r="L118" s="88">
        <v>8.66</v>
      </c>
      <c r="M118" s="104">
        <f t="shared" si="39"/>
        <v>8.7900000000000009</v>
      </c>
      <c r="N118" s="89">
        <v>3.48</v>
      </c>
      <c r="O118" s="89">
        <v>3.46</v>
      </c>
      <c r="P118" s="89">
        <v>3.37</v>
      </c>
      <c r="Q118" s="90">
        <f t="shared" si="40"/>
        <v>3.4366666666666661</v>
      </c>
      <c r="R118" s="133"/>
      <c r="S118" s="111"/>
      <c r="T118" s="111"/>
    </row>
    <row r="119" spans="1:20" hidden="1" x14ac:dyDescent="0.25">
      <c r="A119" s="121" t="s">
        <v>150</v>
      </c>
      <c r="B119" s="98">
        <v>11.97</v>
      </c>
      <c r="C119" s="98">
        <v>11.86</v>
      </c>
      <c r="D119" s="98"/>
      <c r="E119" s="21">
        <f>AVERAGE(B119:D119)</f>
        <v>11.914999999999999</v>
      </c>
      <c r="F119" s="14">
        <v>3.12</v>
      </c>
      <c r="G119" s="14">
        <v>3.08</v>
      </c>
      <c r="H119" s="14"/>
      <c r="I119" s="19">
        <f>AVERAGE(F119:H119)</f>
        <v>3.1</v>
      </c>
      <c r="J119" s="15">
        <v>8.83</v>
      </c>
      <c r="K119" s="15">
        <v>8.76</v>
      </c>
      <c r="L119" s="15"/>
      <c r="M119" s="19">
        <f>AVERAGE(J119:L119)</f>
        <v>8.7949999999999999</v>
      </c>
      <c r="N119" s="8">
        <v>3.38</v>
      </c>
      <c r="O119" s="8">
        <v>3.37</v>
      </c>
      <c r="P119" s="8"/>
      <c r="Q119" s="79">
        <f>AVERAGE(N119:P119)</f>
        <v>3.375</v>
      </c>
      <c r="R119" s="134">
        <v>150</v>
      </c>
      <c r="S119" s="112">
        <v>2</v>
      </c>
      <c r="T119" s="112"/>
    </row>
    <row r="120" spans="1:20" ht="16.5" hidden="1" thickBot="1" x14ac:dyDescent="0.3">
      <c r="A120" s="122" t="s">
        <v>150</v>
      </c>
      <c r="B120" s="99">
        <v>11.63</v>
      </c>
      <c r="C120" s="99"/>
      <c r="D120" s="99"/>
      <c r="E120" s="91">
        <f>AVERAGE(B120:D120)</f>
        <v>11.63</v>
      </c>
      <c r="F120" s="92">
        <v>2.93</v>
      </c>
      <c r="G120" s="92"/>
      <c r="H120" s="92"/>
      <c r="I120" s="93">
        <f>AVERAGE(F120:H120)</f>
        <v>2.93</v>
      </c>
      <c r="J120" s="94">
        <v>8.6999999999999993</v>
      </c>
      <c r="K120" s="94"/>
      <c r="L120" s="94"/>
      <c r="M120" s="93">
        <f>AVERAGE(J120:L120)</f>
        <v>8.6999999999999993</v>
      </c>
      <c r="N120" s="95">
        <v>3.23</v>
      </c>
      <c r="O120" s="95"/>
      <c r="P120" s="95"/>
      <c r="Q120" s="105">
        <f>AVERAGE(N120:P120)</f>
        <v>3.23</v>
      </c>
      <c r="R120" s="135"/>
      <c r="S120" s="113"/>
      <c r="T120" s="113"/>
    </row>
    <row r="121" spans="1:20" hidden="1" x14ac:dyDescent="0.25">
      <c r="A121" s="120" t="s">
        <v>151</v>
      </c>
      <c r="B121" s="97">
        <v>11.29</v>
      </c>
      <c r="C121" s="97">
        <v>10.91</v>
      </c>
      <c r="D121" s="97">
        <v>11.4</v>
      </c>
      <c r="E121" s="103">
        <f t="shared" si="37"/>
        <v>11.200000000000001</v>
      </c>
      <c r="F121" s="87">
        <v>3.21</v>
      </c>
      <c r="G121" s="87">
        <v>3.03</v>
      </c>
      <c r="H121" s="87">
        <v>3.2</v>
      </c>
      <c r="I121" s="104">
        <f t="shared" si="38"/>
        <v>3.1466666666666669</v>
      </c>
      <c r="J121" s="88">
        <v>8.1</v>
      </c>
      <c r="K121" s="88">
        <v>7.91</v>
      </c>
      <c r="L121" s="88">
        <v>8.24</v>
      </c>
      <c r="M121" s="104">
        <f t="shared" si="39"/>
        <v>8.0833333333333339</v>
      </c>
      <c r="N121" s="89">
        <v>3.21</v>
      </c>
      <c r="O121" s="89">
        <v>3.09</v>
      </c>
      <c r="P121" s="89">
        <v>3.23</v>
      </c>
      <c r="Q121" s="90">
        <f t="shared" si="40"/>
        <v>3.1766666666666663</v>
      </c>
      <c r="R121" s="133"/>
      <c r="S121" s="111"/>
      <c r="T121" s="111"/>
    </row>
    <row r="122" spans="1:20" hidden="1" x14ac:dyDescent="0.25">
      <c r="A122" s="121" t="s">
        <v>151</v>
      </c>
      <c r="B122" s="98">
        <v>11.54</v>
      </c>
      <c r="C122" s="98">
        <v>11.24</v>
      </c>
      <c r="D122" s="98"/>
      <c r="E122" s="21">
        <f>AVERAGE(B122:D122)</f>
        <v>11.39</v>
      </c>
      <c r="F122" s="14">
        <v>3.39</v>
      </c>
      <c r="G122" s="14">
        <v>3.15</v>
      </c>
      <c r="H122" s="14"/>
      <c r="I122" s="19">
        <f>AVERAGE(F122:H122)</f>
        <v>3.27</v>
      </c>
      <c r="J122" s="15">
        <v>8.1999999999999993</v>
      </c>
      <c r="K122" s="15">
        <v>8.16</v>
      </c>
      <c r="L122" s="15"/>
      <c r="M122" s="19">
        <f>AVERAGE(J122:L122)</f>
        <v>8.18</v>
      </c>
      <c r="N122" s="8">
        <v>3.15</v>
      </c>
      <c r="O122" s="8">
        <v>3.14</v>
      </c>
      <c r="P122" s="8"/>
      <c r="Q122" s="79">
        <f>AVERAGE(N122:P122)</f>
        <v>3.145</v>
      </c>
      <c r="R122" s="134">
        <v>145</v>
      </c>
      <c r="S122" s="112">
        <v>2</v>
      </c>
      <c r="T122" s="112">
        <v>2</v>
      </c>
    </row>
    <row r="123" spans="1:20" ht="16.5" hidden="1" thickBot="1" x14ac:dyDescent="0.3">
      <c r="A123" s="122" t="s">
        <v>151</v>
      </c>
      <c r="B123" s="99">
        <v>11.44</v>
      </c>
      <c r="C123" s="99"/>
      <c r="D123" s="99"/>
      <c r="E123" s="91">
        <f>AVERAGE(B123:D123)</f>
        <v>11.44</v>
      </c>
      <c r="F123" s="92">
        <v>3.33</v>
      </c>
      <c r="G123" s="92"/>
      <c r="H123" s="92"/>
      <c r="I123" s="93">
        <f>AVERAGE(F123:H123)</f>
        <v>3.33</v>
      </c>
      <c r="J123" s="94">
        <v>8.14</v>
      </c>
      <c r="K123" s="94"/>
      <c r="L123" s="94"/>
      <c r="M123" s="93">
        <f>AVERAGE(J123:L123)</f>
        <v>8.14</v>
      </c>
      <c r="N123" s="95">
        <v>3.16</v>
      </c>
      <c r="O123" s="95"/>
      <c r="P123" s="95"/>
      <c r="Q123" s="105">
        <f>AVERAGE(N123:P123)</f>
        <v>3.16</v>
      </c>
      <c r="R123" s="135"/>
      <c r="S123" s="113"/>
      <c r="T123" s="113"/>
    </row>
    <row r="124" spans="1:20" hidden="1" x14ac:dyDescent="0.25">
      <c r="A124" s="120" t="s">
        <v>154</v>
      </c>
      <c r="B124" s="97">
        <v>11.91</v>
      </c>
      <c r="C124" s="97">
        <v>11.6</v>
      </c>
      <c r="D124" s="97">
        <v>11.73</v>
      </c>
      <c r="E124" s="103">
        <f t="shared" si="37"/>
        <v>11.746666666666664</v>
      </c>
      <c r="F124" s="87">
        <v>3.5</v>
      </c>
      <c r="G124" s="87">
        <v>3.18</v>
      </c>
      <c r="H124" s="87">
        <v>3.35</v>
      </c>
      <c r="I124" s="104">
        <f t="shared" si="38"/>
        <v>3.3433333333333333</v>
      </c>
      <c r="J124" s="88">
        <v>8.4700000000000006</v>
      </c>
      <c r="K124" s="88">
        <v>8.4700000000000006</v>
      </c>
      <c r="L124" s="88">
        <v>8.43</v>
      </c>
      <c r="M124" s="104">
        <f t="shared" si="39"/>
        <v>8.456666666666667</v>
      </c>
      <c r="N124" s="89">
        <v>3.12</v>
      </c>
      <c r="O124" s="89">
        <v>3.12</v>
      </c>
      <c r="P124" s="89">
        <v>3.12</v>
      </c>
      <c r="Q124" s="90">
        <f t="shared" si="40"/>
        <v>3.1199999999999997</v>
      </c>
      <c r="R124" s="133"/>
      <c r="S124" s="111"/>
      <c r="T124" s="111"/>
    </row>
    <row r="125" spans="1:20" hidden="1" x14ac:dyDescent="0.25">
      <c r="A125" s="121" t="s">
        <v>178</v>
      </c>
      <c r="B125" s="98">
        <v>12.42</v>
      </c>
      <c r="C125" s="98">
        <v>12.13</v>
      </c>
      <c r="D125" s="98"/>
      <c r="E125" s="21">
        <f>AVERAGE(B125:D125)</f>
        <v>12.275</v>
      </c>
      <c r="F125" s="14">
        <v>4</v>
      </c>
      <c r="G125" s="14">
        <v>3.67</v>
      </c>
      <c r="H125" s="14"/>
      <c r="I125" s="19">
        <f>AVERAGE(F125:H125)</f>
        <v>3.835</v>
      </c>
      <c r="J125" s="15">
        <v>8.4499999999999993</v>
      </c>
      <c r="K125" s="15">
        <v>8.4700000000000006</v>
      </c>
      <c r="L125" s="15"/>
      <c r="M125" s="19">
        <f>AVERAGE(J125:L125)</f>
        <v>8.4600000000000009</v>
      </c>
      <c r="N125" s="8">
        <v>3.15</v>
      </c>
      <c r="O125" s="8">
        <v>3.16</v>
      </c>
      <c r="P125" s="8"/>
      <c r="Q125" s="79">
        <f>AVERAGE(N125:P125)</f>
        <v>3.1550000000000002</v>
      </c>
      <c r="R125" s="134">
        <v>250</v>
      </c>
      <c r="S125" s="112" t="s">
        <v>230</v>
      </c>
      <c r="T125" s="112"/>
    </row>
    <row r="126" spans="1:20" ht="16.5" hidden="1" thickBot="1" x14ac:dyDescent="0.3">
      <c r="A126" s="122" t="s">
        <v>178</v>
      </c>
      <c r="B126" s="99">
        <v>11.76</v>
      </c>
      <c r="C126" s="99"/>
      <c r="D126" s="99"/>
      <c r="E126" s="91">
        <f>AVERAGE(B126:D126)</f>
        <v>11.76</v>
      </c>
      <c r="F126" s="92">
        <v>3.29</v>
      </c>
      <c r="G126" s="92"/>
      <c r="H126" s="92"/>
      <c r="I126" s="93">
        <f>AVERAGE(F126:H126)</f>
        <v>3.29</v>
      </c>
      <c r="J126" s="94">
        <v>8.5299999999999994</v>
      </c>
      <c r="K126" s="94"/>
      <c r="L126" s="94"/>
      <c r="M126" s="93">
        <f>AVERAGE(J126:L126)</f>
        <v>8.5299999999999994</v>
      </c>
      <c r="N126" s="95">
        <v>3.15</v>
      </c>
      <c r="O126" s="95"/>
      <c r="P126" s="95"/>
      <c r="Q126" s="105">
        <f>AVERAGE(N126:P126)</f>
        <v>3.15</v>
      </c>
      <c r="R126" s="135"/>
      <c r="S126" s="113"/>
      <c r="T126" s="113"/>
    </row>
    <row r="127" spans="1:20" hidden="1" x14ac:dyDescent="0.25">
      <c r="A127" s="120" t="s">
        <v>156</v>
      </c>
      <c r="B127" s="97">
        <v>11.96</v>
      </c>
      <c r="C127" s="97">
        <v>11.74</v>
      </c>
      <c r="D127" s="97">
        <v>11.7</v>
      </c>
      <c r="E127" s="103">
        <f t="shared" si="37"/>
        <v>11.800000000000002</v>
      </c>
      <c r="F127" s="87">
        <v>3.47</v>
      </c>
      <c r="G127" s="87">
        <v>3.21</v>
      </c>
      <c r="H127" s="87">
        <v>3.23</v>
      </c>
      <c r="I127" s="104">
        <f t="shared" si="38"/>
        <v>3.3033333333333332</v>
      </c>
      <c r="J127" s="88">
        <v>8.52</v>
      </c>
      <c r="K127" s="88">
        <v>8.5500000000000007</v>
      </c>
      <c r="L127" s="88">
        <v>8.52</v>
      </c>
      <c r="M127" s="104">
        <f t="shared" si="39"/>
        <v>8.5299999999999994</v>
      </c>
      <c r="N127" s="89">
        <v>3.1</v>
      </c>
      <c r="O127" s="89">
        <v>3.13</v>
      </c>
      <c r="P127" s="89">
        <v>3.09</v>
      </c>
      <c r="Q127" s="90">
        <f t="shared" si="40"/>
        <v>3.1066666666666669</v>
      </c>
      <c r="R127" s="133"/>
      <c r="S127" s="111"/>
      <c r="T127" s="111"/>
    </row>
    <row r="128" spans="1:20" hidden="1" x14ac:dyDescent="0.25">
      <c r="A128" s="121" t="s">
        <v>156</v>
      </c>
      <c r="B128" s="98">
        <v>12</v>
      </c>
      <c r="C128" s="98">
        <v>11.53</v>
      </c>
      <c r="D128" s="98"/>
      <c r="E128" s="21">
        <f>AVERAGE(B128:D128)</f>
        <v>11.765000000000001</v>
      </c>
      <c r="F128" s="14">
        <v>3.5</v>
      </c>
      <c r="G128" s="14">
        <v>3.12</v>
      </c>
      <c r="H128" s="14"/>
      <c r="I128" s="19">
        <f>AVERAGE(F128:H128)</f>
        <v>3.31</v>
      </c>
      <c r="J128" s="15">
        <v>8.52</v>
      </c>
      <c r="K128" s="15">
        <v>8.4499999999999993</v>
      </c>
      <c r="L128" s="15"/>
      <c r="M128" s="19">
        <f>AVERAGE(J128:L128)</f>
        <v>8.4849999999999994</v>
      </c>
      <c r="N128" s="8">
        <v>3.15</v>
      </c>
      <c r="O128" s="8">
        <v>3.14</v>
      </c>
      <c r="P128" s="8"/>
      <c r="Q128" s="79">
        <f>AVERAGE(N128:P128)</f>
        <v>3.145</v>
      </c>
      <c r="R128" s="134">
        <v>180</v>
      </c>
      <c r="S128" s="112">
        <v>2</v>
      </c>
      <c r="T128" s="112"/>
    </row>
    <row r="129" spans="1:20" ht="16.5" hidden="1" thickBot="1" x14ac:dyDescent="0.3">
      <c r="A129" s="122" t="s">
        <v>156</v>
      </c>
      <c r="B129" s="99">
        <v>12.02</v>
      </c>
      <c r="C129" s="99"/>
      <c r="D129" s="99"/>
      <c r="E129" s="91">
        <f>AVERAGE(B129:D129)</f>
        <v>12.02</v>
      </c>
      <c r="F129" s="92">
        <v>3.53</v>
      </c>
      <c r="G129" s="92"/>
      <c r="H129" s="92"/>
      <c r="I129" s="93">
        <f>AVERAGE(F129:H129)</f>
        <v>3.53</v>
      </c>
      <c r="J129" s="94">
        <v>8.5</v>
      </c>
      <c r="K129" s="94"/>
      <c r="L129" s="94"/>
      <c r="M129" s="93">
        <f>AVERAGE(J129:L129)</f>
        <v>8.5</v>
      </c>
      <c r="N129" s="95">
        <v>3.15</v>
      </c>
      <c r="O129" s="95"/>
      <c r="P129" s="95"/>
      <c r="Q129" s="105">
        <f>AVERAGE(N129:P129)</f>
        <v>3.15</v>
      </c>
      <c r="R129" s="135"/>
      <c r="S129" s="113"/>
      <c r="T129" s="113"/>
    </row>
    <row r="130" spans="1:20" hidden="1" x14ac:dyDescent="0.25">
      <c r="A130" s="120" t="s">
        <v>159</v>
      </c>
      <c r="B130" s="97">
        <v>11.95</v>
      </c>
      <c r="C130" s="97">
        <v>11.87</v>
      </c>
      <c r="D130" s="97">
        <v>11.9</v>
      </c>
      <c r="E130" s="103">
        <f t="shared" si="37"/>
        <v>11.906666666666666</v>
      </c>
      <c r="F130" s="87">
        <v>3.28</v>
      </c>
      <c r="G130" s="87">
        <v>3.17</v>
      </c>
      <c r="H130" s="87">
        <v>3.24</v>
      </c>
      <c r="I130" s="104">
        <f t="shared" si="38"/>
        <v>3.23</v>
      </c>
      <c r="J130" s="88">
        <v>8.68</v>
      </c>
      <c r="K130" s="88">
        <v>8.6999999999999993</v>
      </c>
      <c r="L130" s="88">
        <v>8.67</v>
      </c>
      <c r="M130" s="104">
        <f t="shared" si="39"/>
        <v>8.6833333333333318</v>
      </c>
      <c r="N130" s="89">
        <v>3.05</v>
      </c>
      <c r="O130" s="89">
        <v>3.07</v>
      </c>
      <c r="P130" s="89">
        <v>3.11</v>
      </c>
      <c r="Q130" s="90">
        <f t="shared" si="40"/>
        <v>3.0766666666666662</v>
      </c>
      <c r="R130" s="133"/>
      <c r="S130" s="111"/>
      <c r="T130" s="111"/>
    </row>
    <row r="131" spans="1:20" hidden="1" x14ac:dyDescent="0.25">
      <c r="A131" s="121" t="s">
        <v>159</v>
      </c>
      <c r="B131" s="98">
        <v>11.9</v>
      </c>
      <c r="C131" s="98">
        <v>11.72</v>
      </c>
      <c r="D131" s="98"/>
      <c r="E131" s="21">
        <f>AVERAGE(B131:D131)</f>
        <v>11.81</v>
      </c>
      <c r="F131" s="14">
        <v>3.32</v>
      </c>
      <c r="G131" s="14">
        <v>3.19</v>
      </c>
      <c r="H131" s="14"/>
      <c r="I131" s="19">
        <f>AVERAGE(F131:H131)</f>
        <v>3.2549999999999999</v>
      </c>
      <c r="J131" s="15">
        <v>8.6300000000000008</v>
      </c>
      <c r="K131" s="15">
        <v>8.58</v>
      </c>
      <c r="L131" s="15"/>
      <c r="M131" s="19">
        <f>AVERAGE(J131:L131)</f>
        <v>8.6050000000000004</v>
      </c>
      <c r="N131" s="8">
        <v>3.02</v>
      </c>
      <c r="O131" s="8">
        <v>3.07</v>
      </c>
      <c r="P131" s="8"/>
      <c r="Q131" s="79">
        <f>AVERAGE(N131:P131)</f>
        <v>3.0449999999999999</v>
      </c>
      <c r="R131" s="134">
        <v>280</v>
      </c>
      <c r="S131" s="112">
        <v>2</v>
      </c>
      <c r="T131" s="112"/>
    </row>
    <row r="132" spans="1:20" ht="16.5" hidden="1" thickBot="1" x14ac:dyDescent="0.3">
      <c r="A132" s="122" t="s">
        <v>159</v>
      </c>
      <c r="B132" s="99">
        <v>12.03</v>
      </c>
      <c r="C132" s="99"/>
      <c r="D132" s="99"/>
      <c r="E132" s="91">
        <f t="shared" ref="E132" si="45">AVERAGE(B132:D132)</f>
        <v>12.03</v>
      </c>
      <c r="F132" s="92">
        <v>3.35</v>
      </c>
      <c r="G132" s="92"/>
      <c r="H132" s="92"/>
      <c r="I132" s="93">
        <f t="shared" ref="I132" si="46">AVERAGE(F132:H132)</f>
        <v>3.35</v>
      </c>
      <c r="J132" s="94">
        <v>8.7200000000000006</v>
      </c>
      <c r="K132" s="94"/>
      <c r="L132" s="94"/>
      <c r="M132" s="93">
        <f t="shared" ref="M132" si="47">AVERAGE(J132:L132)</f>
        <v>8.7200000000000006</v>
      </c>
      <c r="N132" s="95">
        <v>3.15</v>
      </c>
      <c r="O132" s="95"/>
      <c r="P132" s="95"/>
      <c r="Q132" s="105">
        <f t="shared" ref="Q132" si="48">AVERAGE(N132:P132)</f>
        <v>3.15</v>
      </c>
      <c r="R132" s="135"/>
      <c r="S132" s="113"/>
      <c r="T132" s="113"/>
    </row>
    <row r="133" spans="1:20" hidden="1" x14ac:dyDescent="0.25">
      <c r="A133" s="120" t="s">
        <v>160</v>
      </c>
      <c r="B133" s="97">
        <v>11.49</v>
      </c>
      <c r="C133" s="97">
        <v>11.31</v>
      </c>
      <c r="D133" s="97">
        <v>11.35</v>
      </c>
      <c r="E133" s="103">
        <f t="shared" si="37"/>
        <v>11.383333333333333</v>
      </c>
      <c r="F133" s="87">
        <v>3.17</v>
      </c>
      <c r="G133" s="87">
        <v>3.03</v>
      </c>
      <c r="H133" s="87">
        <v>3.03</v>
      </c>
      <c r="I133" s="104">
        <f t="shared" si="38"/>
        <v>3.0766666666666662</v>
      </c>
      <c r="J133" s="88">
        <v>8.2899999999999991</v>
      </c>
      <c r="K133" s="88">
        <v>8.36</v>
      </c>
      <c r="L133" s="88">
        <v>8.31</v>
      </c>
      <c r="M133" s="104">
        <f t="shared" si="39"/>
        <v>8.32</v>
      </c>
      <c r="N133" s="89">
        <v>3.15</v>
      </c>
      <c r="O133" s="89">
        <v>3.11</v>
      </c>
      <c r="P133" s="89">
        <v>3.15</v>
      </c>
      <c r="Q133" s="90">
        <f t="shared" si="40"/>
        <v>3.1366666666666667</v>
      </c>
      <c r="R133" s="133"/>
      <c r="S133" s="111"/>
      <c r="T133" s="111"/>
    </row>
    <row r="134" spans="1:20" hidden="1" x14ac:dyDescent="0.25">
      <c r="A134" s="121" t="s">
        <v>160</v>
      </c>
      <c r="B134" s="98">
        <v>11.33</v>
      </c>
      <c r="C134" s="98">
        <v>11.36</v>
      </c>
      <c r="D134" s="98"/>
      <c r="E134" s="21">
        <f t="shared" ref="E134" si="49">AVERAGE(B134:D134)</f>
        <v>11.344999999999999</v>
      </c>
      <c r="F134" s="14">
        <v>3.09</v>
      </c>
      <c r="G134" s="14">
        <v>3.12</v>
      </c>
      <c r="H134" s="14"/>
      <c r="I134" s="19">
        <f t="shared" ref="I134" si="50">AVERAGE(F134:H134)</f>
        <v>3.105</v>
      </c>
      <c r="J134" s="15">
        <v>8.2200000000000006</v>
      </c>
      <c r="K134" s="15">
        <v>8.24</v>
      </c>
      <c r="L134" s="15"/>
      <c r="M134" s="19">
        <f t="shared" ref="M134" si="51">AVERAGE(J134:L134)</f>
        <v>8.23</v>
      </c>
      <c r="N134" s="8">
        <v>3.13</v>
      </c>
      <c r="O134" s="8">
        <v>3.13</v>
      </c>
      <c r="P134" s="8"/>
      <c r="Q134" s="79">
        <f t="shared" ref="Q134" si="52">AVERAGE(N134:P134)</f>
        <v>3.13</v>
      </c>
      <c r="R134" s="134">
        <v>500</v>
      </c>
      <c r="S134" s="112">
        <v>2</v>
      </c>
      <c r="T134" s="112"/>
    </row>
    <row r="135" spans="1:20" ht="16.5" hidden="1" thickBot="1" x14ac:dyDescent="0.3">
      <c r="A135" s="122" t="s">
        <v>160</v>
      </c>
      <c r="B135" s="99">
        <v>11</v>
      </c>
      <c r="C135" s="99"/>
      <c r="D135" s="99"/>
      <c r="E135" s="91">
        <f>AVERAGE(B135:D135)</f>
        <v>11</v>
      </c>
      <c r="F135" s="92">
        <v>2.75</v>
      </c>
      <c r="G135" s="92"/>
      <c r="H135" s="92"/>
      <c r="I135" s="93">
        <f>AVERAGE(F135:H135)</f>
        <v>2.75</v>
      </c>
      <c r="J135" s="94">
        <v>8.26</v>
      </c>
      <c r="K135" s="94"/>
      <c r="L135" s="94"/>
      <c r="M135" s="93">
        <f>AVERAGE(J135:L135)</f>
        <v>8.26</v>
      </c>
      <c r="N135" s="95">
        <v>3.08</v>
      </c>
      <c r="O135" s="95"/>
      <c r="P135" s="95"/>
      <c r="Q135" s="105">
        <f>AVERAGE(N135:P135)</f>
        <v>3.08</v>
      </c>
      <c r="R135" s="135"/>
      <c r="S135" s="113"/>
      <c r="T135" s="113"/>
    </row>
    <row r="136" spans="1:20" hidden="1" x14ac:dyDescent="0.25">
      <c r="A136" s="120" t="s">
        <v>163</v>
      </c>
      <c r="B136" s="97"/>
      <c r="C136" s="97">
        <v>11.38</v>
      </c>
      <c r="D136" s="97">
        <v>11.34</v>
      </c>
      <c r="E136" s="103">
        <f>AVERAGE(B136:D136)</f>
        <v>11.36</v>
      </c>
      <c r="F136" s="87"/>
      <c r="G136" s="87">
        <v>3.21</v>
      </c>
      <c r="H136" s="87">
        <v>3.23</v>
      </c>
      <c r="I136" s="104">
        <f>AVERAGE(F136:H136)</f>
        <v>3.2199999999999998</v>
      </c>
      <c r="J136" s="88"/>
      <c r="K136" s="88">
        <v>8.19</v>
      </c>
      <c r="L136" s="88">
        <v>8.14</v>
      </c>
      <c r="M136" s="104">
        <f>AVERAGE(J136:L136)</f>
        <v>8.1649999999999991</v>
      </c>
      <c r="N136" s="89"/>
      <c r="O136" s="89">
        <v>3.05</v>
      </c>
      <c r="P136" s="89">
        <v>3.03</v>
      </c>
      <c r="Q136" s="90">
        <f>AVERAGE(N136:P136)</f>
        <v>3.04</v>
      </c>
      <c r="R136" s="133"/>
      <c r="S136" s="111"/>
      <c r="T136" s="111"/>
    </row>
    <row r="137" spans="1:20" hidden="1" x14ac:dyDescent="0.25">
      <c r="A137" s="121"/>
      <c r="B137" s="98"/>
      <c r="C137" s="98"/>
      <c r="D137" s="98"/>
      <c r="E137" s="21"/>
      <c r="F137" s="14"/>
      <c r="G137" s="14"/>
      <c r="H137" s="14"/>
      <c r="I137" s="19"/>
      <c r="J137" s="15"/>
      <c r="K137" s="15"/>
      <c r="L137" s="15"/>
      <c r="M137" s="19"/>
      <c r="N137" s="8"/>
      <c r="O137" s="8"/>
      <c r="P137" s="8"/>
      <c r="Q137" s="79"/>
      <c r="R137" s="134">
        <v>107</v>
      </c>
      <c r="S137" s="112">
        <v>2</v>
      </c>
      <c r="T137" s="112">
        <v>2</v>
      </c>
    </row>
    <row r="138" spans="1:20" ht="16.5" hidden="1" thickBot="1" x14ac:dyDescent="0.3">
      <c r="A138" s="122" t="s">
        <v>163</v>
      </c>
      <c r="B138" s="99">
        <v>12.93</v>
      </c>
      <c r="C138" s="99"/>
      <c r="D138" s="99"/>
      <c r="E138" s="91">
        <f>AVERAGE(B138:D138)</f>
        <v>12.93</v>
      </c>
      <c r="F138" s="92">
        <v>4.0199999999999996</v>
      </c>
      <c r="G138" s="92"/>
      <c r="H138" s="92"/>
      <c r="I138" s="93">
        <f>AVERAGE(F138:H138)</f>
        <v>4.0199999999999996</v>
      </c>
      <c r="J138" s="94">
        <v>3.62</v>
      </c>
      <c r="K138" s="94"/>
      <c r="L138" s="94"/>
      <c r="M138" s="93">
        <f>AVERAGE(J138:L138)</f>
        <v>3.62</v>
      </c>
      <c r="N138" s="95">
        <v>8.9</v>
      </c>
      <c r="O138" s="95"/>
      <c r="P138" s="95"/>
      <c r="Q138" s="105">
        <f>AVERAGE(N138:P138)</f>
        <v>8.9</v>
      </c>
      <c r="R138" s="135"/>
      <c r="S138" s="113"/>
      <c r="T138" s="113"/>
    </row>
    <row r="139" spans="1:20" ht="16.5" hidden="1" thickTop="1" x14ac:dyDescent="0.25">
      <c r="A139" s="128" t="s">
        <v>133</v>
      </c>
      <c r="B139" s="54">
        <v>12.79</v>
      </c>
      <c r="C139" s="54">
        <v>12.82</v>
      </c>
      <c r="D139" s="54">
        <v>12.78</v>
      </c>
      <c r="E139" s="55">
        <f t="shared" ref="E139:E157" si="53">AVERAGE(B139:D139)</f>
        <v>12.796666666666667</v>
      </c>
      <c r="F139" s="56">
        <v>4.17</v>
      </c>
      <c r="G139" s="56">
        <v>4.21</v>
      </c>
      <c r="H139" s="56">
        <v>4.2300000000000004</v>
      </c>
      <c r="I139" s="57">
        <f t="shared" ref="I139:I157" si="54">AVERAGE(F139:H139)</f>
        <v>4.2033333333333331</v>
      </c>
      <c r="J139" s="58">
        <v>8.64</v>
      </c>
      <c r="K139" s="58">
        <v>8.6300000000000008</v>
      </c>
      <c r="L139" s="58">
        <v>8.56</v>
      </c>
      <c r="M139" s="57">
        <f t="shared" ref="M139:M157" si="55">AVERAGE(J139:L139)</f>
        <v>8.6100000000000012</v>
      </c>
      <c r="N139" s="59">
        <v>3.43</v>
      </c>
      <c r="O139" s="59">
        <v>3.43</v>
      </c>
      <c r="P139" s="59">
        <v>3.41</v>
      </c>
      <c r="Q139" s="78">
        <f t="shared" ref="Q139:Q157" si="56">AVERAGE(N139:P139)</f>
        <v>3.4233333333333333</v>
      </c>
      <c r="R139" s="137"/>
      <c r="S139" s="115"/>
      <c r="T139" s="115"/>
    </row>
    <row r="140" spans="1:20" hidden="1" x14ac:dyDescent="0.25">
      <c r="A140" s="129" t="s">
        <v>134</v>
      </c>
      <c r="B140" s="9">
        <v>11.41</v>
      </c>
      <c r="C140" s="9">
        <v>11.42</v>
      </c>
      <c r="D140" s="9">
        <v>11.58</v>
      </c>
      <c r="E140" s="21">
        <f t="shared" si="53"/>
        <v>11.469999999999999</v>
      </c>
      <c r="F140" s="14">
        <v>3.57</v>
      </c>
      <c r="G140" s="14">
        <v>3.51</v>
      </c>
      <c r="H140" s="14">
        <v>3.66</v>
      </c>
      <c r="I140" s="19">
        <f t="shared" si="54"/>
        <v>3.58</v>
      </c>
      <c r="J140" s="15">
        <v>7.86</v>
      </c>
      <c r="K140" s="15">
        <v>7.95</v>
      </c>
      <c r="L140" s="15">
        <v>7.94</v>
      </c>
      <c r="M140" s="19">
        <f t="shared" si="55"/>
        <v>7.916666666666667</v>
      </c>
      <c r="N140" s="8">
        <v>3.02</v>
      </c>
      <c r="O140" s="8">
        <v>3.04</v>
      </c>
      <c r="P140" s="8">
        <v>3.03</v>
      </c>
      <c r="Q140" s="79">
        <f t="shared" si="56"/>
        <v>3.03</v>
      </c>
      <c r="R140" s="137"/>
      <c r="S140" s="115"/>
      <c r="T140" s="115"/>
    </row>
    <row r="141" spans="1:20" hidden="1" x14ac:dyDescent="0.25">
      <c r="A141" s="129" t="s">
        <v>138</v>
      </c>
      <c r="B141" s="9">
        <v>11.77</v>
      </c>
      <c r="C141" s="9">
        <v>11.73</v>
      </c>
      <c r="D141" s="9">
        <v>11.82</v>
      </c>
      <c r="E141" s="21">
        <f t="shared" si="53"/>
        <v>11.773333333333333</v>
      </c>
      <c r="F141" s="14">
        <v>3.46</v>
      </c>
      <c r="G141" s="14">
        <v>3.42</v>
      </c>
      <c r="H141" s="14">
        <v>3.52</v>
      </c>
      <c r="I141" s="19">
        <f t="shared" si="54"/>
        <v>3.4666666666666668</v>
      </c>
      <c r="J141" s="15">
        <v>8.35</v>
      </c>
      <c r="K141" s="15">
        <v>8.3800000000000008</v>
      </c>
      <c r="L141" s="15">
        <v>8.34</v>
      </c>
      <c r="M141" s="19">
        <f t="shared" si="55"/>
        <v>8.3566666666666674</v>
      </c>
      <c r="N141" s="8">
        <v>3.46</v>
      </c>
      <c r="O141" s="8">
        <v>3.07</v>
      </c>
      <c r="P141" s="8">
        <v>3.06</v>
      </c>
      <c r="Q141" s="79">
        <f t="shared" si="56"/>
        <v>3.1966666666666668</v>
      </c>
      <c r="R141" s="137"/>
      <c r="S141" s="115"/>
      <c r="T141" s="115"/>
    </row>
    <row r="142" spans="1:20" hidden="1" x14ac:dyDescent="0.25">
      <c r="A142" s="129" t="s">
        <v>139</v>
      </c>
      <c r="B142" s="9">
        <v>11.56</v>
      </c>
      <c r="C142" s="9">
        <v>12.39</v>
      </c>
      <c r="D142" s="9">
        <v>11.71</v>
      </c>
      <c r="E142" s="21">
        <f t="shared" si="53"/>
        <v>11.886666666666668</v>
      </c>
      <c r="F142" s="14">
        <v>3.43</v>
      </c>
      <c r="G142" s="14">
        <v>3.91</v>
      </c>
      <c r="H142" s="14">
        <v>3.49</v>
      </c>
      <c r="I142" s="19">
        <f t="shared" si="54"/>
        <v>3.61</v>
      </c>
      <c r="J142" s="15">
        <v>8.2200000000000006</v>
      </c>
      <c r="K142" s="15">
        <v>8.5</v>
      </c>
      <c r="L142" s="15">
        <v>8.26</v>
      </c>
      <c r="M142" s="19">
        <f t="shared" si="55"/>
        <v>8.3266666666666662</v>
      </c>
      <c r="N142" s="8">
        <v>3.24</v>
      </c>
      <c r="O142" s="8">
        <v>3.48</v>
      </c>
      <c r="P142" s="8">
        <v>3.23</v>
      </c>
      <c r="Q142" s="79">
        <f t="shared" si="56"/>
        <v>3.3166666666666669</v>
      </c>
      <c r="R142" s="137"/>
      <c r="S142" s="115"/>
      <c r="T142" s="115"/>
    </row>
    <row r="143" spans="1:20" hidden="1" x14ac:dyDescent="0.25">
      <c r="A143" s="129" t="s">
        <v>140</v>
      </c>
      <c r="B143" s="9">
        <v>12.18</v>
      </c>
      <c r="C143" s="9">
        <v>12.11</v>
      </c>
      <c r="D143" s="9">
        <v>11.98</v>
      </c>
      <c r="E143" s="21">
        <f t="shared" si="53"/>
        <v>12.089999999999998</v>
      </c>
      <c r="F143" s="14">
        <v>3.58</v>
      </c>
      <c r="G143" s="14">
        <v>3.56</v>
      </c>
      <c r="H143" s="14">
        <v>3.49</v>
      </c>
      <c r="I143" s="19">
        <f t="shared" si="54"/>
        <v>3.5433333333333334</v>
      </c>
      <c r="J143" s="15">
        <v>8.6199999999999992</v>
      </c>
      <c r="K143" s="15">
        <v>8.58</v>
      </c>
      <c r="L143" s="15">
        <v>8.49</v>
      </c>
      <c r="M143" s="19">
        <f t="shared" si="55"/>
        <v>8.5633333333333326</v>
      </c>
      <c r="N143" s="8">
        <v>3.14</v>
      </c>
      <c r="O143" s="8">
        <v>3.13</v>
      </c>
      <c r="P143" s="8">
        <v>3.11</v>
      </c>
      <c r="Q143" s="79">
        <f t="shared" si="56"/>
        <v>3.1266666666666665</v>
      </c>
      <c r="R143" s="137"/>
      <c r="S143" s="115"/>
      <c r="T143" s="115"/>
    </row>
    <row r="144" spans="1:20" hidden="1" x14ac:dyDescent="0.25">
      <c r="A144" s="129" t="s">
        <v>142</v>
      </c>
      <c r="B144" s="9">
        <v>12.58</v>
      </c>
      <c r="C144" s="9">
        <v>12.31</v>
      </c>
      <c r="D144" s="9">
        <v>12.37</v>
      </c>
      <c r="E144" s="21">
        <f t="shared" si="53"/>
        <v>12.42</v>
      </c>
      <c r="F144" s="14">
        <v>4.0199999999999996</v>
      </c>
      <c r="G144" s="14">
        <v>3.75</v>
      </c>
      <c r="H144" s="14">
        <v>3.88</v>
      </c>
      <c r="I144" s="19">
        <f t="shared" si="54"/>
        <v>3.8833333333333329</v>
      </c>
      <c r="J144" s="15">
        <v>8.57</v>
      </c>
      <c r="K144" s="15">
        <v>8.52</v>
      </c>
      <c r="L144" s="15">
        <v>8.52</v>
      </c>
      <c r="M144" s="19">
        <f t="shared" si="55"/>
        <v>8.5366666666666671</v>
      </c>
      <c r="N144" s="8">
        <v>3.28</v>
      </c>
      <c r="O144" s="8">
        <v>3.32</v>
      </c>
      <c r="P144" s="8">
        <v>3.27</v>
      </c>
      <c r="Q144" s="79">
        <f t="shared" si="56"/>
        <v>3.2899999999999996</v>
      </c>
      <c r="R144" s="137"/>
      <c r="S144" s="115"/>
      <c r="T144" s="115"/>
    </row>
    <row r="145" spans="1:20" hidden="1" x14ac:dyDescent="0.25">
      <c r="A145" s="129" t="s">
        <v>143</v>
      </c>
      <c r="B145" s="9">
        <v>11.99</v>
      </c>
      <c r="C145" s="9">
        <v>11.99</v>
      </c>
      <c r="D145" s="9">
        <v>12.04</v>
      </c>
      <c r="E145" s="21">
        <f t="shared" si="53"/>
        <v>12.006666666666666</v>
      </c>
      <c r="F145" s="14">
        <v>3.55</v>
      </c>
      <c r="G145" s="14">
        <v>3.48</v>
      </c>
      <c r="H145" s="14">
        <v>3.65</v>
      </c>
      <c r="I145" s="19">
        <f t="shared" si="54"/>
        <v>3.56</v>
      </c>
      <c r="J145" s="15">
        <v>8.4499999999999993</v>
      </c>
      <c r="K145" s="15">
        <v>8.51</v>
      </c>
      <c r="L145" s="15">
        <v>8.4</v>
      </c>
      <c r="M145" s="19">
        <f t="shared" si="55"/>
        <v>8.4533333333333331</v>
      </c>
      <c r="N145" s="8">
        <v>2.98</v>
      </c>
      <c r="O145" s="8">
        <v>3.04</v>
      </c>
      <c r="P145" s="8">
        <v>2.94</v>
      </c>
      <c r="Q145" s="79">
        <f t="shared" si="56"/>
        <v>2.9866666666666664</v>
      </c>
      <c r="R145" s="137"/>
      <c r="S145" s="115"/>
      <c r="T145" s="115"/>
    </row>
    <row r="146" spans="1:20" hidden="1" x14ac:dyDescent="0.25">
      <c r="A146" s="129" t="s">
        <v>144</v>
      </c>
      <c r="B146" s="9">
        <v>12.22</v>
      </c>
      <c r="C146" s="9">
        <v>12.11</v>
      </c>
      <c r="D146" s="9">
        <v>12.24</v>
      </c>
      <c r="E146" s="21">
        <f t="shared" si="53"/>
        <v>12.19</v>
      </c>
      <c r="F146" s="14">
        <v>3.82</v>
      </c>
      <c r="G146" s="14">
        <v>3.74</v>
      </c>
      <c r="H146" s="14">
        <v>3.99</v>
      </c>
      <c r="I146" s="19">
        <f t="shared" si="54"/>
        <v>3.85</v>
      </c>
      <c r="J146" s="15">
        <v>8.42</v>
      </c>
      <c r="K146" s="15">
        <v>8.35</v>
      </c>
      <c r="L146" s="15">
        <v>8.27</v>
      </c>
      <c r="M146" s="19">
        <f t="shared" si="55"/>
        <v>8.3466666666666658</v>
      </c>
      <c r="N146" s="8">
        <v>3.27</v>
      </c>
      <c r="O146" s="8">
        <v>3.24</v>
      </c>
      <c r="P146" s="8">
        <v>3.18</v>
      </c>
      <c r="Q146" s="79">
        <f t="shared" si="56"/>
        <v>3.23</v>
      </c>
      <c r="R146" s="137"/>
      <c r="S146" s="115"/>
      <c r="T146" s="115"/>
    </row>
    <row r="147" spans="1:20" hidden="1" x14ac:dyDescent="0.25">
      <c r="A147" s="129" t="s">
        <v>145</v>
      </c>
      <c r="B147" s="9">
        <v>12.09</v>
      </c>
      <c r="C147" s="9">
        <v>12.02</v>
      </c>
      <c r="D147" s="9"/>
      <c r="E147" s="21">
        <f t="shared" si="53"/>
        <v>12.055</v>
      </c>
      <c r="F147" s="14">
        <v>3.61</v>
      </c>
      <c r="G147" s="14">
        <v>3.5</v>
      </c>
      <c r="H147" s="14"/>
      <c r="I147" s="19">
        <f t="shared" si="54"/>
        <v>3.5549999999999997</v>
      </c>
      <c r="J147" s="15">
        <v>8.51</v>
      </c>
      <c r="K147" s="15">
        <v>8.51</v>
      </c>
      <c r="L147" s="15"/>
      <c r="M147" s="19">
        <f t="shared" si="55"/>
        <v>8.51</v>
      </c>
      <c r="N147" s="8">
        <v>3.17</v>
      </c>
      <c r="O147" s="8">
        <v>3.5</v>
      </c>
      <c r="P147" s="8"/>
      <c r="Q147" s="79">
        <f t="shared" si="56"/>
        <v>3.335</v>
      </c>
      <c r="R147" s="137"/>
      <c r="S147" s="115"/>
      <c r="T147" s="115"/>
    </row>
    <row r="148" spans="1:20" hidden="1" x14ac:dyDescent="0.25">
      <c r="A148" s="129" t="s">
        <v>148</v>
      </c>
      <c r="B148" s="9">
        <v>12.51</v>
      </c>
      <c r="C148" s="9">
        <v>12.39</v>
      </c>
      <c r="D148" s="9">
        <v>12.38</v>
      </c>
      <c r="E148" s="21">
        <f t="shared" si="53"/>
        <v>12.426666666666668</v>
      </c>
      <c r="F148" s="14">
        <v>3.88</v>
      </c>
      <c r="G148" s="14">
        <v>3.75</v>
      </c>
      <c r="H148" s="14">
        <v>3.84</v>
      </c>
      <c r="I148" s="19">
        <f t="shared" si="54"/>
        <v>3.8233333333333328</v>
      </c>
      <c r="J148" s="15">
        <v>8.6300000000000008</v>
      </c>
      <c r="K148" s="15">
        <v>8.67</v>
      </c>
      <c r="L148" s="15">
        <v>8.59</v>
      </c>
      <c r="M148" s="19">
        <f t="shared" si="55"/>
        <v>8.6300000000000008</v>
      </c>
      <c r="N148" s="8">
        <v>3.23</v>
      </c>
      <c r="O148" s="8">
        <v>3.23</v>
      </c>
      <c r="P148" s="8">
        <v>3.2</v>
      </c>
      <c r="Q148" s="79">
        <f t="shared" si="56"/>
        <v>3.22</v>
      </c>
      <c r="R148" s="137"/>
      <c r="S148" s="115"/>
      <c r="T148" s="115"/>
    </row>
    <row r="149" spans="1:20" hidden="1" x14ac:dyDescent="0.25">
      <c r="A149" s="129" t="s">
        <v>146</v>
      </c>
      <c r="B149" s="9">
        <v>12.05</v>
      </c>
      <c r="C149" s="9">
        <v>12.51</v>
      </c>
      <c r="D149" s="9">
        <v>12.5</v>
      </c>
      <c r="E149" s="21">
        <f t="shared" si="53"/>
        <v>12.353333333333333</v>
      </c>
      <c r="F149" s="14">
        <v>3.62</v>
      </c>
      <c r="G149" s="14">
        <v>3.74</v>
      </c>
      <c r="H149" s="14">
        <v>3.84</v>
      </c>
      <c r="I149" s="19">
        <f t="shared" si="54"/>
        <v>3.7333333333333329</v>
      </c>
      <c r="J149" s="15">
        <v>8.4499999999999993</v>
      </c>
      <c r="K149" s="15">
        <v>8.7799999999999994</v>
      </c>
      <c r="L149" s="15">
        <v>8.69</v>
      </c>
      <c r="M149" s="19">
        <f t="shared" si="55"/>
        <v>8.6399999999999988</v>
      </c>
      <c r="N149" s="8">
        <v>3.04</v>
      </c>
      <c r="O149" s="8">
        <v>3.13</v>
      </c>
      <c r="P149" s="8">
        <v>3.11</v>
      </c>
      <c r="Q149" s="79">
        <f t="shared" si="56"/>
        <v>3.0933333333333333</v>
      </c>
      <c r="R149" s="137"/>
      <c r="S149" s="115"/>
      <c r="T149" s="115"/>
    </row>
    <row r="150" spans="1:20" hidden="1" x14ac:dyDescent="0.25">
      <c r="A150" s="129" t="s">
        <v>147</v>
      </c>
      <c r="B150" s="9">
        <v>12.04</v>
      </c>
      <c r="C150" s="9">
        <v>12.11</v>
      </c>
      <c r="D150" s="9">
        <v>11.99</v>
      </c>
      <c r="E150" s="21">
        <f t="shared" si="53"/>
        <v>12.046666666666667</v>
      </c>
      <c r="F150" s="14">
        <v>3.67</v>
      </c>
      <c r="G150" s="14">
        <v>3.67</v>
      </c>
      <c r="H150" s="14">
        <v>3.63</v>
      </c>
      <c r="I150" s="19">
        <f t="shared" si="54"/>
        <v>3.6566666666666663</v>
      </c>
      <c r="J150" s="15">
        <v>8.3800000000000008</v>
      </c>
      <c r="K150" s="15">
        <v>8.4499999999999993</v>
      </c>
      <c r="L150" s="15">
        <v>8.4</v>
      </c>
      <c r="M150" s="19">
        <f t="shared" si="55"/>
        <v>8.4099999999999984</v>
      </c>
      <c r="N150" s="8">
        <v>3.16</v>
      </c>
      <c r="O150" s="8">
        <v>3.22</v>
      </c>
      <c r="P150" s="8">
        <v>3.18</v>
      </c>
      <c r="Q150" s="79">
        <f t="shared" si="56"/>
        <v>3.186666666666667</v>
      </c>
      <c r="R150" s="137"/>
      <c r="S150" s="115"/>
      <c r="T150" s="115"/>
    </row>
    <row r="151" spans="1:20" hidden="1" x14ac:dyDescent="0.25">
      <c r="A151" s="129" t="s">
        <v>152</v>
      </c>
      <c r="B151" s="9">
        <v>12.43</v>
      </c>
      <c r="C151" s="9">
        <v>12.57</v>
      </c>
      <c r="D151" s="9">
        <v>12.4</v>
      </c>
      <c r="E151" s="21">
        <f t="shared" si="53"/>
        <v>12.466666666666667</v>
      </c>
      <c r="F151" s="14">
        <v>3.54</v>
      </c>
      <c r="G151" s="14">
        <v>3.84</v>
      </c>
      <c r="H151" s="14">
        <v>3.73</v>
      </c>
      <c r="I151" s="19">
        <f t="shared" si="54"/>
        <v>3.7033333333333331</v>
      </c>
      <c r="J151" s="15">
        <v>8.9</v>
      </c>
      <c r="K151" s="15">
        <v>8.74</v>
      </c>
      <c r="L151" s="15">
        <v>8.73</v>
      </c>
      <c r="M151" s="19">
        <f t="shared" si="55"/>
        <v>8.7900000000000009</v>
      </c>
      <c r="N151" s="8">
        <v>3.49</v>
      </c>
      <c r="O151" s="8">
        <v>3.34</v>
      </c>
      <c r="P151" s="8">
        <v>3.31</v>
      </c>
      <c r="Q151" s="79">
        <f t="shared" si="56"/>
        <v>3.3800000000000003</v>
      </c>
      <c r="R151" s="137"/>
      <c r="S151" s="115"/>
      <c r="T151" s="115"/>
    </row>
    <row r="152" spans="1:20" hidden="1" x14ac:dyDescent="0.25">
      <c r="A152" s="129" t="s">
        <v>153</v>
      </c>
      <c r="B152" s="9">
        <v>12.28</v>
      </c>
      <c r="C152" s="9">
        <v>12.31</v>
      </c>
      <c r="D152" s="9">
        <v>12.33</v>
      </c>
      <c r="E152" s="21">
        <f t="shared" si="53"/>
        <v>12.306666666666667</v>
      </c>
      <c r="F152" s="14">
        <v>3.44</v>
      </c>
      <c r="G152" s="14">
        <v>3.48</v>
      </c>
      <c r="H152" s="14">
        <v>3.61</v>
      </c>
      <c r="I152" s="19">
        <f t="shared" si="54"/>
        <v>3.51</v>
      </c>
      <c r="J152" s="15">
        <v>8.84</v>
      </c>
      <c r="K152" s="15">
        <v>8.8699999999999992</v>
      </c>
      <c r="L152" s="15">
        <v>8.75</v>
      </c>
      <c r="M152" s="19">
        <f t="shared" si="55"/>
        <v>8.82</v>
      </c>
      <c r="N152" s="8">
        <v>3.22</v>
      </c>
      <c r="O152" s="8">
        <v>3.17</v>
      </c>
      <c r="P152" s="8">
        <v>3.11</v>
      </c>
      <c r="Q152" s="79">
        <f t="shared" si="56"/>
        <v>3.1666666666666665</v>
      </c>
      <c r="R152" s="137"/>
      <c r="S152" s="115"/>
      <c r="T152" s="115"/>
    </row>
    <row r="153" spans="1:20" hidden="1" x14ac:dyDescent="0.25">
      <c r="A153" s="129" t="s">
        <v>155</v>
      </c>
      <c r="B153" s="9">
        <v>12.11</v>
      </c>
      <c r="C153" s="9">
        <v>12.1</v>
      </c>
      <c r="D153" s="9">
        <v>11.97</v>
      </c>
      <c r="E153" s="21">
        <f t="shared" si="53"/>
        <v>12.06</v>
      </c>
      <c r="F153" s="14">
        <v>3.6</v>
      </c>
      <c r="G153" s="14">
        <v>3.54</v>
      </c>
      <c r="H153" s="14">
        <v>3.56</v>
      </c>
      <c r="I153" s="19">
        <f t="shared" si="54"/>
        <v>3.5666666666666669</v>
      </c>
      <c r="J153" s="15">
        <v>8.58</v>
      </c>
      <c r="K153" s="15">
        <v>8.65</v>
      </c>
      <c r="L153" s="15">
        <v>8.51</v>
      </c>
      <c r="M153" s="19">
        <f t="shared" si="55"/>
        <v>8.58</v>
      </c>
      <c r="N153" s="8">
        <v>3.12</v>
      </c>
      <c r="O153" s="8">
        <v>3.13</v>
      </c>
      <c r="P153" s="8">
        <v>3.1</v>
      </c>
      <c r="Q153" s="79">
        <f t="shared" si="56"/>
        <v>3.1166666666666667</v>
      </c>
      <c r="R153" s="137"/>
      <c r="S153" s="115"/>
      <c r="T153" s="115"/>
    </row>
    <row r="154" spans="1:20" hidden="1" x14ac:dyDescent="0.25">
      <c r="A154" s="129" t="s">
        <v>157</v>
      </c>
      <c r="B154" s="10">
        <v>12.55</v>
      </c>
      <c r="C154" s="11">
        <v>12.17</v>
      </c>
      <c r="D154" s="11">
        <v>12.2</v>
      </c>
      <c r="E154" s="21">
        <f t="shared" si="53"/>
        <v>12.306666666666667</v>
      </c>
      <c r="F154" s="14">
        <v>3.99</v>
      </c>
      <c r="G154" s="14">
        <v>3.61</v>
      </c>
      <c r="H154" s="14">
        <v>3.69</v>
      </c>
      <c r="I154" s="19">
        <f t="shared" si="54"/>
        <v>3.7633333333333332</v>
      </c>
      <c r="J154" s="12">
        <v>8.61</v>
      </c>
      <c r="K154" s="12">
        <v>8.6199999999999992</v>
      </c>
      <c r="L154" s="12">
        <v>8.5500000000000007</v>
      </c>
      <c r="M154" s="19">
        <f t="shared" si="55"/>
        <v>8.5933333333333319</v>
      </c>
      <c r="N154" s="13">
        <v>3.15</v>
      </c>
      <c r="O154" s="13">
        <v>3.18</v>
      </c>
      <c r="P154" s="13">
        <v>3.17</v>
      </c>
      <c r="Q154" s="79">
        <f t="shared" si="56"/>
        <v>3.1666666666666665</v>
      </c>
      <c r="R154" s="137"/>
      <c r="S154" s="115"/>
      <c r="T154" s="115"/>
    </row>
    <row r="155" spans="1:20" hidden="1" x14ac:dyDescent="0.25">
      <c r="A155" s="129" t="s">
        <v>158</v>
      </c>
      <c r="B155" s="9">
        <v>11.91</v>
      </c>
      <c r="C155" s="9">
        <v>11.73</v>
      </c>
      <c r="D155" s="9">
        <v>11.56</v>
      </c>
      <c r="E155" s="21">
        <f t="shared" si="53"/>
        <v>11.733333333333334</v>
      </c>
      <c r="F155" s="14">
        <v>3.63</v>
      </c>
      <c r="G155" s="14">
        <v>3.41</v>
      </c>
      <c r="H155" s="14">
        <v>3.4</v>
      </c>
      <c r="I155" s="19">
        <f t="shared" si="54"/>
        <v>3.48</v>
      </c>
      <c r="J155" s="15">
        <v>8.36</v>
      </c>
      <c r="K155" s="15">
        <v>8.35</v>
      </c>
      <c r="L155" s="15">
        <v>8.19</v>
      </c>
      <c r="M155" s="19">
        <f t="shared" si="55"/>
        <v>8.2999999999999989</v>
      </c>
      <c r="N155" s="8">
        <v>3.1</v>
      </c>
      <c r="O155" s="8">
        <v>3.09</v>
      </c>
      <c r="P155" s="8">
        <v>3.01</v>
      </c>
      <c r="Q155" s="79">
        <f t="shared" si="56"/>
        <v>3.0666666666666664</v>
      </c>
      <c r="R155" s="137"/>
      <c r="S155" s="115"/>
      <c r="T155" s="115"/>
    </row>
    <row r="156" spans="1:20" hidden="1" x14ac:dyDescent="0.25">
      <c r="A156" s="129" t="s">
        <v>161</v>
      </c>
      <c r="B156" s="9">
        <v>12.92</v>
      </c>
      <c r="C156" s="9">
        <v>12.88</v>
      </c>
      <c r="D156" s="9">
        <v>13.15</v>
      </c>
      <c r="E156" s="21">
        <f t="shared" si="53"/>
        <v>12.983333333333334</v>
      </c>
      <c r="F156" s="14">
        <v>4.3</v>
      </c>
      <c r="G156" s="14">
        <v>4.12</v>
      </c>
      <c r="H156" s="14">
        <v>4.3899999999999997</v>
      </c>
      <c r="I156" s="19">
        <f t="shared" si="54"/>
        <v>4.2699999999999996</v>
      </c>
      <c r="J156" s="15">
        <v>8.6199999999999992</v>
      </c>
      <c r="K156" s="15">
        <v>8.7200000000000006</v>
      </c>
      <c r="L156" s="15">
        <v>8.75</v>
      </c>
      <c r="M156" s="19">
        <f t="shared" si="55"/>
        <v>8.6966666666666672</v>
      </c>
      <c r="N156" s="8">
        <v>3.32</v>
      </c>
      <c r="O156" s="8">
        <v>3.39</v>
      </c>
      <c r="P156" s="8">
        <v>3.43</v>
      </c>
      <c r="Q156" s="79">
        <f t="shared" si="56"/>
        <v>3.3800000000000003</v>
      </c>
      <c r="R156" s="137"/>
      <c r="S156" s="115"/>
      <c r="T156" s="115"/>
    </row>
    <row r="157" spans="1:20" hidden="1" x14ac:dyDescent="0.25">
      <c r="A157" s="129" t="s">
        <v>162</v>
      </c>
      <c r="B157" s="9">
        <v>12.58</v>
      </c>
      <c r="C157" s="9">
        <v>11.93</v>
      </c>
      <c r="D157" s="9">
        <v>12.13</v>
      </c>
      <c r="E157" s="21">
        <f t="shared" si="53"/>
        <v>12.213333333333333</v>
      </c>
      <c r="F157" s="14">
        <v>4.04</v>
      </c>
      <c r="G157" s="14">
        <v>3.45</v>
      </c>
      <c r="H157" s="14">
        <v>3.72</v>
      </c>
      <c r="I157" s="19">
        <f t="shared" si="54"/>
        <v>3.7366666666666668</v>
      </c>
      <c r="J157" s="15">
        <v>8.52</v>
      </c>
      <c r="K157" s="15">
        <v>8.4499999999999993</v>
      </c>
      <c r="L157" s="15">
        <v>8.3800000000000008</v>
      </c>
      <c r="M157" s="19">
        <f t="shared" si="55"/>
        <v>8.4500000000000011</v>
      </c>
      <c r="N157" s="8">
        <v>3.34</v>
      </c>
      <c r="O157" s="8">
        <v>3.29</v>
      </c>
      <c r="P157" s="8">
        <v>3.23</v>
      </c>
      <c r="Q157" s="79">
        <f t="shared" si="56"/>
        <v>3.2866666666666666</v>
      </c>
      <c r="R157" s="137"/>
      <c r="S157" s="115"/>
      <c r="T157" s="115"/>
    </row>
    <row r="158" spans="1:20" hidden="1" x14ac:dyDescent="0.25"/>
    <row r="159" spans="1:20" hidden="1" x14ac:dyDescent="0.25"/>
    <row r="160" spans="1:20" hidden="1" x14ac:dyDescent="0.25"/>
    <row r="161" spans="1:23" hidden="1" x14ac:dyDescent="0.25"/>
    <row r="162" spans="1:23" hidden="1" x14ac:dyDescent="0.25"/>
    <row r="163" spans="1:23" hidden="1" x14ac:dyDescent="0.25"/>
    <row r="164" spans="1:23" hidden="1" x14ac:dyDescent="0.25"/>
    <row r="165" spans="1:23" hidden="1" x14ac:dyDescent="0.25"/>
    <row r="166" spans="1:23" hidden="1" x14ac:dyDescent="0.25"/>
    <row r="168" spans="1:23" ht="28.5" customHeight="1" x14ac:dyDescent="0.25">
      <c r="A168" s="109" t="s">
        <v>232</v>
      </c>
    </row>
    <row r="169" spans="1:23" ht="21" customHeight="1" x14ac:dyDescent="0.25">
      <c r="A169" s="64" t="s">
        <v>77</v>
      </c>
      <c r="B169" s="65"/>
      <c r="C169" s="65"/>
      <c r="D169" s="65"/>
      <c r="E169" s="110" t="s">
        <v>5</v>
      </c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131" t="s">
        <v>225</v>
      </c>
      <c r="S169" s="18" t="s">
        <v>227</v>
      </c>
      <c r="T169" s="18" t="s">
        <v>227</v>
      </c>
      <c r="U169" s="107">
        <v>1</v>
      </c>
    </row>
    <row r="170" spans="1:23" ht="21" customHeight="1" x14ac:dyDescent="0.25">
      <c r="A170" s="82" t="s">
        <v>75</v>
      </c>
      <c r="B170" s="169" t="s">
        <v>2</v>
      </c>
      <c r="C170" s="169"/>
      <c r="D170" s="169"/>
      <c r="E170" s="82" t="s">
        <v>81</v>
      </c>
      <c r="F170" s="170" t="s">
        <v>3</v>
      </c>
      <c r="G170" s="170"/>
      <c r="H170" s="170"/>
      <c r="I170" s="83" t="s">
        <v>82</v>
      </c>
      <c r="J170" s="171" t="s">
        <v>4</v>
      </c>
      <c r="K170" s="171"/>
      <c r="L170" s="171"/>
      <c r="M170" s="84" t="s">
        <v>83</v>
      </c>
      <c r="N170" s="172" t="s">
        <v>76</v>
      </c>
      <c r="O170" s="172"/>
      <c r="P170" s="172"/>
      <c r="Q170" s="85" t="s">
        <v>236</v>
      </c>
      <c r="R170" s="132" t="s">
        <v>226</v>
      </c>
      <c r="S170" s="86" t="s">
        <v>228</v>
      </c>
      <c r="T170" s="86" t="s">
        <v>229</v>
      </c>
    </row>
    <row r="171" spans="1:23" ht="26.45" customHeight="1" thickBot="1" x14ac:dyDescent="0.3">
      <c r="A171" s="130" t="s">
        <v>233</v>
      </c>
      <c r="B171" s="117"/>
      <c r="C171" s="117"/>
      <c r="D171" s="117"/>
      <c r="E171" s="118">
        <v>11.704394976076555</v>
      </c>
      <c r="F171" s="117"/>
      <c r="G171" s="117"/>
      <c r="H171" s="117"/>
      <c r="I171" s="119">
        <v>3.3836427631578951</v>
      </c>
      <c r="J171" s="117"/>
      <c r="K171" s="117"/>
      <c r="L171" s="117"/>
      <c r="M171" s="119">
        <v>8.1193642045454499</v>
      </c>
      <c r="N171" s="117"/>
      <c r="O171" s="117"/>
      <c r="P171" s="117"/>
      <c r="Q171" s="119">
        <v>3.1281802033492818</v>
      </c>
      <c r="R171" s="139">
        <f>87606/22</f>
        <v>3982.090909090909</v>
      </c>
      <c r="S171" s="116"/>
      <c r="T171" s="116">
        <v>2</v>
      </c>
    </row>
    <row r="172" spans="1:23" x14ac:dyDescent="0.25">
      <c r="A172" s="120" t="s">
        <v>7</v>
      </c>
      <c r="B172" s="97">
        <v>11.46</v>
      </c>
      <c r="C172" s="97">
        <v>11.45</v>
      </c>
      <c r="D172" s="97">
        <v>11.41</v>
      </c>
      <c r="E172" s="103">
        <f t="shared" ref="E172" si="57">AVERAGE(B172:D172)</f>
        <v>11.44</v>
      </c>
      <c r="F172" s="87">
        <v>3.15</v>
      </c>
      <c r="G172" s="87">
        <v>3.14</v>
      </c>
      <c r="H172" s="87">
        <v>3.14</v>
      </c>
      <c r="I172" s="104">
        <f t="shared" ref="I172" si="58">AVERAGE(F172:H172)</f>
        <v>3.1433333333333331</v>
      </c>
      <c r="J172" s="88">
        <v>8.33</v>
      </c>
      <c r="K172" s="88">
        <v>8.33</v>
      </c>
      <c r="L172" s="88">
        <v>8.27</v>
      </c>
      <c r="M172" s="104">
        <f t="shared" ref="M172" si="59">AVERAGE(J172:L172)</f>
        <v>8.31</v>
      </c>
      <c r="N172" s="89">
        <v>3.07</v>
      </c>
      <c r="O172" s="89">
        <v>3.12</v>
      </c>
      <c r="P172" s="89">
        <v>3.07</v>
      </c>
      <c r="Q172" s="90">
        <f t="shared" ref="Q172" si="60">AVERAGE(N172:P172)</f>
        <v>3.0866666666666664</v>
      </c>
      <c r="R172" s="173">
        <v>110</v>
      </c>
      <c r="S172" s="176">
        <v>2</v>
      </c>
      <c r="T172" s="176"/>
    </row>
    <row r="173" spans="1:23" x14ac:dyDescent="0.25">
      <c r="A173" s="121" t="s">
        <v>7</v>
      </c>
      <c r="B173" s="98">
        <v>11.61</v>
      </c>
      <c r="C173" s="98">
        <v>11.85</v>
      </c>
      <c r="D173" s="98"/>
      <c r="E173" s="21">
        <f>AVERAGE(B173:D173)</f>
        <v>11.73</v>
      </c>
      <c r="F173" s="14">
        <v>3.23</v>
      </c>
      <c r="G173" s="14">
        <v>3.41</v>
      </c>
      <c r="H173" s="14"/>
      <c r="I173" s="19">
        <f>AVERAGE(F173:H173)</f>
        <v>3.3200000000000003</v>
      </c>
      <c r="J173" s="15">
        <v>8.39</v>
      </c>
      <c r="K173" s="15">
        <v>8.4499999999999993</v>
      </c>
      <c r="L173" s="15"/>
      <c r="M173" s="19">
        <f>AVERAGE(J173:L173)</f>
        <v>8.42</v>
      </c>
      <c r="N173" s="8">
        <v>3.1</v>
      </c>
      <c r="O173" s="8">
        <v>3.41</v>
      </c>
      <c r="P173" s="8"/>
      <c r="Q173" s="79">
        <f>AVERAGE(N173:P173)</f>
        <v>3.2549999999999999</v>
      </c>
      <c r="R173" s="174"/>
      <c r="S173" s="177"/>
      <c r="T173" s="177"/>
      <c r="W173" s="1" t="s">
        <v>234</v>
      </c>
    </row>
    <row r="174" spans="1:23" ht="16.5" thickBot="1" x14ac:dyDescent="0.3">
      <c r="A174" s="122" t="s">
        <v>7</v>
      </c>
      <c r="B174" s="99">
        <v>11.96</v>
      </c>
      <c r="C174" s="99"/>
      <c r="D174" s="99"/>
      <c r="E174" s="91">
        <f t="shared" ref="E174:E177" si="61">AVERAGE(B174:D174)</f>
        <v>11.96</v>
      </c>
      <c r="F174" s="92">
        <v>3.51</v>
      </c>
      <c r="G174" s="92"/>
      <c r="H174" s="92"/>
      <c r="I174" s="93">
        <f t="shared" ref="I174:I177" si="62">AVERAGE(F174:H174)</f>
        <v>3.51</v>
      </c>
      <c r="J174" s="94">
        <v>8.4600000000000009</v>
      </c>
      <c r="K174" s="94"/>
      <c r="L174" s="94"/>
      <c r="M174" s="93">
        <f t="shared" ref="M174:M177" si="63">AVERAGE(J174:L174)</f>
        <v>8.4600000000000009</v>
      </c>
      <c r="N174" s="95">
        <v>3.2</v>
      </c>
      <c r="O174" s="95"/>
      <c r="P174" s="95"/>
      <c r="Q174" s="105">
        <f t="shared" ref="Q174:Q177" si="64">AVERAGE(N174:P174)</f>
        <v>3.2</v>
      </c>
      <c r="R174" s="175"/>
      <c r="S174" s="178"/>
      <c r="T174" s="178"/>
    </row>
    <row r="175" spans="1:23" x14ac:dyDescent="0.25">
      <c r="A175" s="120" t="s">
        <v>9</v>
      </c>
      <c r="B175" s="97">
        <v>11.5</v>
      </c>
      <c r="C175" s="97">
        <v>11.28</v>
      </c>
      <c r="D175" s="97">
        <v>11.87</v>
      </c>
      <c r="E175" s="103">
        <f t="shared" si="61"/>
        <v>11.549999999999999</v>
      </c>
      <c r="F175" s="87">
        <v>3.14</v>
      </c>
      <c r="G175" s="87">
        <v>2.78</v>
      </c>
      <c r="H175" s="87">
        <v>3.28</v>
      </c>
      <c r="I175" s="104">
        <f t="shared" si="62"/>
        <v>3.0666666666666664</v>
      </c>
      <c r="J175" s="88">
        <v>8.42</v>
      </c>
      <c r="K175" s="88">
        <v>8.49</v>
      </c>
      <c r="L175" s="88">
        <v>8.59</v>
      </c>
      <c r="M175" s="104">
        <f t="shared" si="63"/>
        <v>8.5</v>
      </c>
      <c r="N175" s="89">
        <v>3.06</v>
      </c>
      <c r="O175" s="89">
        <v>3.08</v>
      </c>
      <c r="P175" s="89">
        <v>3.16</v>
      </c>
      <c r="Q175" s="90">
        <f t="shared" si="64"/>
        <v>3.1</v>
      </c>
      <c r="R175" s="173">
        <v>230</v>
      </c>
      <c r="S175" s="176">
        <v>1</v>
      </c>
      <c r="T175" s="176">
        <v>2</v>
      </c>
    </row>
    <row r="176" spans="1:23" x14ac:dyDescent="0.25">
      <c r="A176" s="121" t="s">
        <v>9</v>
      </c>
      <c r="B176" s="98">
        <v>11.4</v>
      </c>
      <c r="C176" s="98">
        <v>11.23</v>
      </c>
      <c r="D176" s="98"/>
      <c r="E176" s="21">
        <f t="shared" si="61"/>
        <v>11.315000000000001</v>
      </c>
      <c r="F176" s="14">
        <v>2.87</v>
      </c>
      <c r="G176" s="14">
        <v>2.84</v>
      </c>
      <c r="H176" s="14"/>
      <c r="I176" s="19">
        <f t="shared" si="62"/>
        <v>2.855</v>
      </c>
      <c r="J176" s="15">
        <v>8.51</v>
      </c>
      <c r="K176" s="15">
        <v>8.2200000000000006</v>
      </c>
      <c r="L176" s="15"/>
      <c r="M176" s="19">
        <f t="shared" si="63"/>
        <v>8.3650000000000002</v>
      </c>
      <c r="N176" s="8">
        <v>3.05</v>
      </c>
      <c r="O176" s="8">
        <v>2.99</v>
      </c>
      <c r="P176" s="8"/>
      <c r="Q176" s="79">
        <f t="shared" si="64"/>
        <v>3.02</v>
      </c>
      <c r="R176" s="174"/>
      <c r="S176" s="177"/>
      <c r="T176" s="177"/>
    </row>
    <row r="177" spans="1:21" ht="16.5" thickBot="1" x14ac:dyDescent="0.3">
      <c r="A177" s="122" t="s">
        <v>9</v>
      </c>
      <c r="B177" s="99">
        <v>11.2</v>
      </c>
      <c r="C177" s="99"/>
      <c r="D177" s="99"/>
      <c r="E177" s="91">
        <f t="shared" si="61"/>
        <v>11.2</v>
      </c>
      <c r="F177" s="92">
        <v>2.79</v>
      </c>
      <c r="G177" s="92"/>
      <c r="H177" s="92"/>
      <c r="I177" s="93">
        <f t="shared" si="62"/>
        <v>2.79</v>
      </c>
      <c r="J177" s="94">
        <v>8.42</v>
      </c>
      <c r="K177" s="94"/>
      <c r="L177" s="94"/>
      <c r="M177" s="93">
        <f t="shared" si="63"/>
        <v>8.42</v>
      </c>
      <c r="N177" s="95">
        <v>3.09</v>
      </c>
      <c r="O177" s="95"/>
      <c r="P177" s="95" t="s">
        <v>231</v>
      </c>
      <c r="Q177" s="105">
        <f t="shared" si="64"/>
        <v>3.09</v>
      </c>
      <c r="R177" s="175"/>
      <c r="S177" s="178"/>
      <c r="T177" s="178"/>
    </row>
    <row r="178" spans="1:21" x14ac:dyDescent="0.25">
      <c r="A178" s="120" t="s">
        <v>12</v>
      </c>
      <c r="B178" s="97">
        <v>11.62</v>
      </c>
      <c r="C178" s="97">
        <v>11.44</v>
      </c>
      <c r="D178" s="97">
        <v>11.66</v>
      </c>
      <c r="E178" s="103">
        <f t="shared" ref="E178:E179" si="65">AVERAGE(B178:D178)</f>
        <v>11.573333333333332</v>
      </c>
      <c r="F178" s="87">
        <v>3.42</v>
      </c>
      <c r="G178" s="87">
        <v>3.25</v>
      </c>
      <c r="H178" s="87">
        <v>3.43</v>
      </c>
      <c r="I178" s="104">
        <f t="shared" ref="I178:I179" si="66">AVERAGE(F178:H178)</f>
        <v>3.3666666666666667</v>
      </c>
      <c r="J178" s="88">
        <v>8.25</v>
      </c>
      <c r="K178" s="88">
        <v>8.2200000000000006</v>
      </c>
      <c r="L178" s="88">
        <v>8.24</v>
      </c>
      <c r="M178" s="104">
        <f t="shared" ref="M178:M179" si="67">AVERAGE(J178:L178)</f>
        <v>8.2366666666666664</v>
      </c>
      <c r="N178" s="89">
        <v>3.13</v>
      </c>
      <c r="O178" s="89">
        <v>3.11</v>
      </c>
      <c r="P178" s="89">
        <v>3.11</v>
      </c>
      <c r="Q178" s="90">
        <f t="shared" ref="Q178:Q179" si="68">AVERAGE(N178:P178)</f>
        <v>3.1166666666666667</v>
      </c>
      <c r="R178" s="173">
        <v>125</v>
      </c>
      <c r="S178" s="176">
        <v>2</v>
      </c>
      <c r="T178" s="176">
        <v>2</v>
      </c>
    </row>
    <row r="179" spans="1:21" x14ac:dyDescent="0.25">
      <c r="A179" s="121" t="s">
        <v>168</v>
      </c>
      <c r="B179" s="98">
        <v>11.52</v>
      </c>
      <c r="C179" s="98">
        <v>11.37</v>
      </c>
      <c r="D179" s="98"/>
      <c r="E179" s="21">
        <f t="shared" si="65"/>
        <v>11.445</v>
      </c>
      <c r="F179" s="14">
        <v>3.25</v>
      </c>
      <c r="G179" s="14">
        <v>3.17</v>
      </c>
      <c r="H179" s="14"/>
      <c r="I179" s="19">
        <f t="shared" si="66"/>
        <v>3.21</v>
      </c>
      <c r="J179" s="15">
        <v>8.2799999999999994</v>
      </c>
      <c r="K179" s="15">
        <v>8.2200000000000006</v>
      </c>
      <c r="L179" s="15"/>
      <c r="M179" s="19">
        <f t="shared" si="67"/>
        <v>8.25</v>
      </c>
      <c r="N179" s="8">
        <v>3.1</v>
      </c>
      <c r="O179" s="8">
        <v>3.05</v>
      </c>
      <c r="P179" s="8"/>
      <c r="Q179" s="79">
        <f t="shared" si="68"/>
        <v>3.0750000000000002</v>
      </c>
      <c r="R179" s="174"/>
      <c r="S179" s="177"/>
      <c r="T179" s="177"/>
    </row>
    <row r="180" spans="1:21" ht="16.5" thickBot="1" x14ac:dyDescent="0.3">
      <c r="A180" s="122" t="s">
        <v>168</v>
      </c>
      <c r="B180" s="99">
        <v>11.68</v>
      </c>
      <c r="C180" s="99"/>
      <c r="D180" s="99"/>
      <c r="E180" s="91">
        <f>AVERAGE(B180:D180)</f>
        <v>11.68</v>
      </c>
      <c r="F180" s="92">
        <v>3.26</v>
      </c>
      <c r="G180" s="92"/>
      <c r="H180" s="92"/>
      <c r="I180" s="93">
        <f>AVERAGE(F180:H180)</f>
        <v>3.26</v>
      </c>
      <c r="J180" s="94">
        <v>8.4</v>
      </c>
      <c r="K180" s="94"/>
      <c r="L180" s="94"/>
      <c r="M180" s="93">
        <f>AVERAGE(J180:L180)</f>
        <v>8.4</v>
      </c>
      <c r="N180" s="95">
        <v>3.25</v>
      </c>
      <c r="O180" s="95"/>
      <c r="P180" s="95"/>
      <c r="Q180" s="105">
        <f>AVERAGE(N180:P180)</f>
        <v>3.25</v>
      </c>
      <c r="R180" s="175"/>
      <c r="S180" s="178"/>
      <c r="T180" s="178"/>
    </row>
    <row r="181" spans="1:21" x14ac:dyDescent="0.25">
      <c r="A181" s="120" t="s">
        <v>71</v>
      </c>
      <c r="B181" s="97">
        <v>12.13</v>
      </c>
      <c r="C181" s="97">
        <v>11.74</v>
      </c>
      <c r="D181" s="97">
        <v>11.9</v>
      </c>
      <c r="E181" s="103">
        <f t="shared" ref="E181:E183" si="69">AVERAGE(B181:D181)</f>
        <v>11.923333333333334</v>
      </c>
      <c r="F181" s="87">
        <v>3.47</v>
      </c>
      <c r="G181" s="87">
        <v>3.17</v>
      </c>
      <c r="H181" s="87">
        <v>3.31</v>
      </c>
      <c r="I181" s="104">
        <f t="shared" ref="I181:I183" si="70">AVERAGE(F181:H181)</f>
        <v>3.3166666666666669</v>
      </c>
      <c r="J181" s="88">
        <v>8.69</v>
      </c>
      <c r="K181" s="88">
        <v>8.57</v>
      </c>
      <c r="L181" s="88">
        <v>8.58</v>
      </c>
      <c r="M181" s="104">
        <f t="shared" ref="M181:M183" si="71">AVERAGE(J181:L181)</f>
        <v>8.6133333333333315</v>
      </c>
      <c r="N181" s="89">
        <v>3.2</v>
      </c>
      <c r="O181" s="89">
        <v>3.15</v>
      </c>
      <c r="P181" s="89">
        <v>3.15</v>
      </c>
      <c r="Q181" s="90">
        <f t="shared" ref="Q181:Q183" si="72">AVERAGE(N181:P181)</f>
        <v>3.1666666666666665</v>
      </c>
      <c r="R181" s="173">
        <v>210</v>
      </c>
      <c r="S181" s="176">
        <v>2</v>
      </c>
      <c r="T181" s="176"/>
    </row>
    <row r="182" spans="1:21" x14ac:dyDescent="0.25">
      <c r="A182" s="121" t="s">
        <v>170</v>
      </c>
      <c r="B182" s="98">
        <v>11.9</v>
      </c>
      <c r="C182" s="98">
        <v>12.19</v>
      </c>
      <c r="D182" s="98"/>
      <c r="E182" s="21">
        <f t="shared" si="69"/>
        <v>12.045</v>
      </c>
      <c r="F182" s="14">
        <v>3.26</v>
      </c>
      <c r="G182" s="14">
        <v>3.52</v>
      </c>
      <c r="H182" s="14"/>
      <c r="I182" s="19">
        <f t="shared" si="70"/>
        <v>3.3899999999999997</v>
      </c>
      <c r="J182" s="15">
        <v>8.65</v>
      </c>
      <c r="K182" s="15">
        <v>8.65</v>
      </c>
      <c r="L182" s="15"/>
      <c r="M182" s="19">
        <f t="shared" si="71"/>
        <v>8.65</v>
      </c>
      <c r="N182" s="8">
        <v>3.12</v>
      </c>
      <c r="O182" s="8">
        <v>3.18</v>
      </c>
      <c r="P182" s="8"/>
      <c r="Q182" s="79">
        <f t="shared" si="72"/>
        <v>3.1500000000000004</v>
      </c>
      <c r="R182" s="174"/>
      <c r="S182" s="177"/>
      <c r="T182" s="177"/>
    </row>
    <row r="183" spans="1:21" ht="16.5" thickBot="1" x14ac:dyDescent="0.3">
      <c r="A183" s="122" t="s">
        <v>170</v>
      </c>
      <c r="B183" s="99">
        <v>11.98</v>
      </c>
      <c r="C183" s="99"/>
      <c r="D183" s="99"/>
      <c r="E183" s="91">
        <f t="shared" si="69"/>
        <v>11.98</v>
      </c>
      <c r="F183" s="92">
        <v>3.25</v>
      </c>
      <c r="G183" s="92"/>
      <c r="H183" s="92"/>
      <c r="I183" s="93">
        <f t="shared" si="70"/>
        <v>3.25</v>
      </c>
      <c r="J183" s="94">
        <v>8.7100000000000009</v>
      </c>
      <c r="K183" s="94"/>
      <c r="L183" s="94"/>
      <c r="M183" s="93">
        <f t="shared" si="71"/>
        <v>8.7100000000000009</v>
      </c>
      <c r="N183" s="95">
        <v>3.25</v>
      </c>
      <c r="O183" s="95"/>
      <c r="P183" s="95"/>
      <c r="Q183" s="105">
        <f t="shared" si="72"/>
        <v>3.25</v>
      </c>
      <c r="R183" s="175"/>
      <c r="S183" s="178"/>
      <c r="T183" s="178"/>
    </row>
    <row r="184" spans="1:21" ht="5.45" customHeight="1" x14ac:dyDescent="0.25"/>
    <row r="185" spans="1:21" ht="21" customHeight="1" x14ac:dyDescent="0.25">
      <c r="A185" s="64" t="s">
        <v>215</v>
      </c>
      <c r="B185" s="65"/>
      <c r="C185" s="65"/>
      <c r="D185" s="65"/>
      <c r="E185" s="65" t="s">
        <v>113</v>
      </c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131" t="s">
        <v>225</v>
      </c>
      <c r="S185" s="18" t="s">
        <v>227</v>
      </c>
      <c r="T185" s="18" t="s">
        <v>227</v>
      </c>
      <c r="U185" s="107">
        <v>2</v>
      </c>
    </row>
    <row r="186" spans="1:21" ht="21" customHeight="1" x14ac:dyDescent="0.25">
      <c r="A186" s="82" t="s">
        <v>75</v>
      </c>
      <c r="B186" s="169" t="s">
        <v>2</v>
      </c>
      <c r="C186" s="169"/>
      <c r="D186" s="169"/>
      <c r="E186" s="82" t="s">
        <v>81</v>
      </c>
      <c r="F186" s="170" t="s">
        <v>3</v>
      </c>
      <c r="G186" s="170"/>
      <c r="H186" s="170"/>
      <c r="I186" s="83" t="s">
        <v>82</v>
      </c>
      <c r="J186" s="171" t="s">
        <v>4</v>
      </c>
      <c r="K186" s="171"/>
      <c r="L186" s="171"/>
      <c r="M186" s="84" t="s">
        <v>83</v>
      </c>
      <c r="N186" s="172" t="s">
        <v>76</v>
      </c>
      <c r="O186" s="172"/>
      <c r="P186" s="172"/>
      <c r="Q186" s="85" t="s">
        <v>84</v>
      </c>
      <c r="R186" s="132" t="s">
        <v>226</v>
      </c>
      <c r="S186" s="86" t="s">
        <v>228</v>
      </c>
      <c r="T186" s="86" t="s">
        <v>229</v>
      </c>
    </row>
    <row r="187" spans="1:21" ht="26.45" customHeight="1" thickBot="1" x14ac:dyDescent="0.3">
      <c r="A187" s="130" t="s">
        <v>233</v>
      </c>
      <c r="B187" s="117"/>
      <c r="C187" s="117"/>
      <c r="D187" s="117"/>
      <c r="E187" s="118">
        <v>11.374827649231026</v>
      </c>
      <c r="F187" s="117"/>
      <c r="G187" s="117"/>
      <c r="H187" s="117"/>
      <c r="I187" s="119">
        <v>3.3375184685890136</v>
      </c>
      <c r="J187" s="117"/>
      <c r="K187" s="117"/>
      <c r="L187" s="117"/>
      <c r="M187" s="119">
        <v>7.9471409197662304</v>
      </c>
      <c r="N187" s="117"/>
      <c r="O187" s="117"/>
      <c r="P187" s="117"/>
      <c r="Q187" s="119">
        <v>3.0088232802027237</v>
      </c>
      <c r="R187" s="139">
        <f>127419/22</f>
        <v>5791.772727272727</v>
      </c>
      <c r="S187" s="96"/>
      <c r="T187" s="116">
        <v>1</v>
      </c>
    </row>
    <row r="188" spans="1:21" x14ac:dyDescent="0.25">
      <c r="A188" s="120" t="s">
        <v>115</v>
      </c>
      <c r="B188" s="97">
        <v>12.45</v>
      </c>
      <c r="C188" s="97">
        <v>11.02</v>
      </c>
      <c r="D188" s="97">
        <v>10.96</v>
      </c>
      <c r="E188" s="103">
        <f t="shared" ref="E188" si="73">AVERAGE(B188:D188)</f>
        <v>11.476666666666667</v>
      </c>
      <c r="F188" s="87">
        <v>3.68</v>
      </c>
      <c r="G188" s="87">
        <v>2.37</v>
      </c>
      <c r="H188" s="87">
        <v>2.75</v>
      </c>
      <c r="I188" s="104">
        <f t="shared" ref="I188" si="74">AVERAGE(F188:H188)</f>
        <v>2.9333333333333336</v>
      </c>
      <c r="J188" s="88">
        <v>8.83</v>
      </c>
      <c r="K188" s="88">
        <v>8.67</v>
      </c>
      <c r="L188" s="88">
        <v>8.26</v>
      </c>
      <c r="M188" s="104">
        <f t="shared" ref="M188" si="75">AVERAGE(J188:L188)</f>
        <v>8.586666666666666</v>
      </c>
      <c r="N188" s="89">
        <v>3.39</v>
      </c>
      <c r="O188" s="89">
        <v>3.12</v>
      </c>
      <c r="P188" s="89">
        <v>2.94</v>
      </c>
      <c r="Q188" s="90">
        <f t="shared" ref="Q188" si="76">AVERAGE(N188:P188)</f>
        <v>3.15</v>
      </c>
      <c r="R188" s="173">
        <v>109</v>
      </c>
      <c r="S188" s="176">
        <v>1</v>
      </c>
      <c r="T188" s="176">
        <v>2</v>
      </c>
    </row>
    <row r="189" spans="1:21" x14ac:dyDescent="0.25">
      <c r="A189" s="121" t="s">
        <v>173</v>
      </c>
      <c r="B189" s="98">
        <v>11.69</v>
      </c>
      <c r="C189" s="98">
        <v>10.55</v>
      </c>
      <c r="D189" s="98"/>
      <c r="E189" s="21">
        <f>AVERAGE(B189:D189)</f>
        <v>11.120000000000001</v>
      </c>
      <c r="F189" s="14">
        <v>3.29</v>
      </c>
      <c r="G189" s="14">
        <v>2.08</v>
      </c>
      <c r="H189" s="14"/>
      <c r="I189" s="19">
        <f>AVERAGE(F189:H189)</f>
        <v>2.6850000000000001</v>
      </c>
      <c r="J189" s="15">
        <v>8.44</v>
      </c>
      <c r="K189" s="15">
        <v>8.4600000000000009</v>
      </c>
      <c r="L189" s="15"/>
      <c r="M189" s="19">
        <f>AVERAGE(J189:L189)</f>
        <v>8.4499999999999993</v>
      </c>
      <c r="N189" s="8">
        <v>3.09</v>
      </c>
      <c r="O189" s="8">
        <v>3.11</v>
      </c>
      <c r="P189" s="8"/>
      <c r="Q189" s="79">
        <f>AVERAGE(N189:P189)</f>
        <v>3.0999999999999996</v>
      </c>
      <c r="R189" s="174">
        <v>109</v>
      </c>
      <c r="S189" s="177">
        <v>1</v>
      </c>
      <c r="T189" s="177"/>
    </row>
    <row r="190" spans="1:21" ht="16.5" thickBot="1" x14ac:dyDescent="0.3">
      <c r="A190" s="122" t="s">
        <v>173</v>
      </c>
      <c r="B190" s="99">
        <v>10.5</v>
      </c>
      <c r="C190" s="99"/>
      <c r="D190" s="99"/>
      <c r="E190" s="91">
        <f>AVERAGE(B190:D190)</f>
        <v>10.5</v>
      </c>
      <c r="F190" s="92">
        <v>1.79</v>
      </c>
      <c r="G190" s="92"/>
      <c r="H190" s="92"/>
      <c r="I190" s="93">
        <f>AVERAGE(F190:H190)</f>
        <v>1.79</v>
      </c>
      <c r="J190" s="94">
        <v>8.68</v>
      </c>
      <c r="K190" s="94"/>
      <c r="L190" s="94"/>
      <c r="M190" s="93">
        <f>AVERAGE(J190:L190)</f>
        <v>8.68</v>
      </c>
      <c r="N190" s="95">
        <v>3.21</v>
      </c>
      <c r="O190" s="95"/>
      <c r="P190" s="95"/>
      <c r="Q190" s="105">
        <f>AVERAGE(N190:P190)</f>
        <v>3.21</v>
      </c>
      <c r="R190" s="175"/>
      <c r="S190" s="178"/>
      <c r="T190" s="178"/>
    </row>
    <row r="191" spans="1:21" x14ac:dyDescent="0.25">
      <c r="A191" s="120" t="s">
        <v>116</v>
      </c>
      <c r="B191" s="97">
        <v>11.98</v>
      </c>
      <c r="C191" s="97">
        <v>11.9</v>
      </c>
      <c r="D191" s="97">
        <v>11.53</v>
      </c>
      <c r="E191" s="103">
        <f t="shared" ref="E191" si="77">AVERAGE(B191:D191)</f>
        <v>11.803333333333335</v>
      </c>
      <c r="F191" s="87">
        <v>3.42</v>
      </c>
      <c r="G191" s="87">
        <v>3.36</v>
      </c>
      <c r="H191" s="87">
        <v>3.17</v>
      </c>
      <c r="I191" s="104">
        <f t="shared" ref="I191" si="78">AVERAGE(F191:H191)</f>
        <v>3.3166666666666664</v>
      </c>
      <c r="J191" s="88">
        <v>8.6199999999999992</v>
      </c>
      <c r="K191" s="88">
        <v>8.58</v>
      </c>
      <c r="L191" s="88">
        <v>8.41</v>
      </c>
      <c r="M191" s="104">
        <f t="shared" ref="M191" si="79">AVERAGE(J191:L191)</f>
        <v>8.5366666666666671</v>
      </c>
      <c r="N191" s="89">
        <v>3.29</v>
      </c>
      <c r="O191" s="89">
        <v>3.04</v>
      </c>
      <c r="P191" s="89">
        <v>2.91</v>
      </c>
      <c r="Q191" s="90">
        <f t="shared" ref="Q191" si="80">AVERAGE(N191:P191)</f>
        <v>3.08</v>
      </c>
      <c r="R191" s="173">
        <v>161</v>
      </c>
      <c r="S191" s="176"/>
      <c r="T191" s="176">
        <v>2</v>
      </c>
    </row>
    <row r="192" spans="1:21" x14ac:dyDescent="0.25">
      <c r="A192" s="121" t="s">
        <v>116</v>
      </c>
      <c r="B192" s="98">
        <v>11.12</v>
      </c>
      <c r="C192" s="98">
        <v>12.42</v>
      </c>
      <c r="D192" s="98"/>
      <c r="E192" s="21">
        <f>AVERAGE(B192:D192)</f>
        <v>11.77</v>
      </c>
      <c r="F192" s="14">
        <v>3.04</v>
      </c>
      <c r="G192" s="14">
        <v>3.87</v>
      </c>
      <c r="H192" s="14"/>
      <c r="I192" s="19">
        <f>AVERAGE(F192:H192)</f>
        <v>3.4550000000000001</v>
      </c>
      <c r="J192" s="15">
        <v>8.1</v>
      </c>
      <c r="K192" s="15">
        <v>8.5500000000000007</v>
      </c>
      <c r="L192" s="15"/>
      <c r="M192" s="19">
        <f>AVERAGE(J192:L192)</f>
        <v>8.3249999999999993</v>
      </c>
      <c r="N192" s="8">
        <v>2.99</v>
      </c>
      <c r="O192" s="8">
        <v>3.2</v>
      </c>
      <c r="P192" s="8"/>
      <c r="Q192" s="79">
        <f>AVERAGE(N192:P192)</f>
        <v>3.0950000000000002</v>
      </c>
      <c r="R192" s="174">
        <v>161</v>
      </c>
      <c r="S192" s="177"/>
      <c r="T192" s="177">
        <v>2</v>
      </c>
    </row>
    <row r="193" spans="1:20" ht="16.5" thickBot="1" x14ac:dyDescent="0.3">
      <c r="A193" s="122" t="s">
        <v>116</v>
      </c>
      <c r="B193" s="99">
        <v>11.66</v>
      </c>
      <c r="C193" s="99"/>
      <c r="D193" s="99"/>
      <c r="E193" s="91">
        <f>AVERAGE(B193:D193)</f>
        <v>11.66</v>
      </c>
      <c r="F193" s="92">
        <v>3.36</v>
      </c>
      <c r="G193" s="92"/>
      <c r="H193" s="92"/>
      <c r="I193" s="93">
        <f>AVERAGE(F193:H193)</f>
        <v>3.36</v>
      </c>
      <c r="J193" s="94">
        <v>8.32</v>
      </c>
      <c r="K193" s="94"/>
      <c r="L193" s="94"/>
      <c r="M193" s="93">
        <f>AVERAGE(J193:L193)</f>
        <v>8.32</v>
      </c>
      <c r="N193" s="95">
        <v>2.99</v>
      </c>
      <c r="O193" s="95"/>
      <c r="P193" s="95"/>
      <c r="Q193" s="105">
        <f>AVERAGE(N193:P193)</f>
        <v>2.99</v>
      </c>
      <c r="R193" s="175"/>
      <c r="S193" s="178"/>
      <c r="T193" s="178"/>
    </row>
    <row r="194" spans="1:20" x14ac:dyDescent="0.25">
      <c r="A194" s="120" t="s">
        <v>119</v>
      </c>
      <c r="B194" s="97">
        <v>11.62</v>
      </c>
      <c r="C194" s="97">
        <v>11.66</v>
      </c>
      <c r="D194" s="97">
        <v>11.84</v>
      </c>
      <c r="E194" s="103">
        <f t="shared" ref="E194:E195" si="81">AVERAGE(B194:D194)</f>
        <v>11.706666666666669</v>
      </c>
      <c r="F194" s="87">
        <v>3.27</v>
      </c>
      <c r="G194" s="87">
        <v>3.24</v>
      </c>
      <c r="H194" s="87">
        <v>3.42</v>
      </c>
      <c r="I194" s="104">
        <f t="shared" ref="I194:I195" si="82">AVERAGE(F194:H194)</f>
        <v>3.31</v>
      </c>
      <c r="J194" s="88">
        <v>8.4</v>
      </c>
      <c r="K194" s="88">
        <v>8.43</v>
      </c>
      <c r="L194" s="88">
        <v>8.4499999999999993</v>
      </c>
      <c r="M194" s="104">
        <f t="shared" ref="M194:M195" si="83">AVERAGE(J194:L194)</f>
        <v>8.4266666666666659</v>
      </c>
      <c r="N194" s="89">
        <v>3.07</v>
      </c>
      <c r="O194" s="89">
        <v>3.1</v>
      </c>
      <c r="P194" s="89">
        <v>3.11</v>
      </c>
      <c r="Q194" s="90">
        <f t="shared" ref="Q194:Q195" si="84">AVERAGE(N194:P194)</f>
        <v>3.0933333333333333</v>
      </c>
      <c r="R194" s="173">
        <v>90</v>
      </c>
      <c r="S194" s="176">
        <v>2</v>
      </c>
      <c r="T194" s="176">
        <v>2</v>
      </c>
    </row>
    <row r="195" spans="1:20" x14ac:dyDescent="0.25">
      <c r="A195" s="121" t="s">
        <v>119</v>
      </c>
      <c r="B195" s="98">
        <v>11.8</v>
      </c>
      <c r="C195" s="98">
        <v>11.48</v>
      </c>
      <c r="D195" s="98"/>
      <c r="E195" s="21">
        <f t="shared" si="81"/>
        <v>11.64</v>
      </c>
      <c r="F195" s="14">
        <v>3.16</v>
      </c>
      <c r="G195" s="14">
        <v>2.98</v>
      </c>
      <c r="H195" s="14"/>
      <c r="I195" s="19">
        <f t="shared" si="82"/>
        <v>3.0700000000000003</v>
      </c>
      <c r="J195" s="15">
        <v>8.61</v>
      </c>
      <c r="K195" s="15">
        <v>8.5</v>
      </c>
      <c r="L195" s="15"/>
      <c r="M195" s="19">
        <f t="shared" si="83"/>
        <v>8.5549999999999997</v>
      </c>
      <c r="N195" s="8">
        <v>3.18</v>
      </c>
      <c r="O195" s="8">
        <v>3.2</v>
      </c>
      <c r="P195" s="8"/>
      <c r="Q195" s="79">
        <f t="shared" si="84"/>
        <v>3.1900000000000004</v>
      </c>
      <c r="R195" s="174">
        <v>90</v>
      </c>
      <c r="S195" s="177">
        <v>2</v>
      </c>
      <c r="T195" s="177"/>
    </row>
    <row r="196" spans="1:20" ht="16.5" thickBot="1" x14ac:dyDescent="0.3">
      <c r="A196" s="122" t="s">
        <v>119</v>
      </c>
      <c r="B196" s="99">
        <v>11.55</v>
      </c>
      <c r="C196" s="99"/>
      <c r="D196" s="99"/>
      <c r="E196" s="91">
        <f>AVERAGE(B196:D196)</f>
        <v>11.55</v>
      </c>
      <c r="F196" s="92">
        <v>3.07</v>
      </c>
      <c r="G196" s="92"/>
      <c r="H196" s="92"/>
      <c r="I196" s="93">
        <f>AVERAGE(F196:H196)</f>
        <v>3.07</v>
      </c>
      <c r="J196" s="94">
        <v>8.4700000000000006</v>
      </c>
      <c r="K196" s="94"/>
      <c r="L196" s="94"/>
      <c r="M196" s="93">
        <f>AVERAGE(J196:L196)</f>
        <v>8.4700000000000006</v>
      </c>
      <c r="N196" s="95">
        <v>3.11</v>
      </c>
      <c r="O196" s="95"/>
      <c r="P196" s="95"/>
      <c r="Q196" s="105">
        <f>AVERAGE(N196:P196)</f>
        <v>3.11</v>
      </c>
      <c r="R196" s="175"/>
      <c r="S196" s="178"/>
      <c r="T196" s="178"/>
    </row>
    <row r="197" spans="1:20" x14ac:dyDescent="0.25">
      <c r="A197" s="120" t="s">
        <v>124</v>
      </c>
      <c r="B197" s="97">
        <v>11.13</v>
      </c>
      <c r="C197" s="97">
        <v>11.55</v>
      </c>
      <c r="D197" s="97">
        <v>11.35</v>
      </c>
      <c r="E197" s="103">
        <f t="shared" ref="E197" si="85">AVERAGE(B197:D197)</f>
        <v>11.343333333333334</v>
      </c>
      <c r="F197" s="87">
        <v>3.19</v>
      </c>
      <c r="G197" s="87">
        <v>3.35</v>
      </c>
      <c r="H197" s="87">
        <v>3.31</v>
      </c>
      <c r="I197" s="104">
        <f t="shared" ref="I197" si="86">AVERAGE(F197:H197)</f>
        <v>3.2833333333333332</v>
      </c>
      <c r="J197" s="88">
        <v>7.97</v>
      </c>
      <c r="K197" s="88">
        <v>8.23</v>
      </c>
      <c r="L197" s="88">
        <v>8.09</v>
      </c>
      <c r="M197" s="104">
        <f t="shared" ref="M197" si="87">AVERAGE(J197:L197)</f>
        <v>8.0966666666666658</v>
      </c>
      <c r="N197" s="89">
        <v>2.94</v>
      </c>
      <c r="O197" s="89">
        <v>3.1</v>
      </c>
      <c r="P197" s="89">
        <v>3.01</v>
      </c>
      <c r="Q197" s="90">
        <f t="shared" ref="Q197" si="88">AVERAGE(N197:P197)</f>
        <v>3.0166666666666671</v>
      </c>
      <c r="R197" s="173">
        <v>50</v>
      </c>
      <c r="S197" s="176">
        <v>2</v>
      </c>
      <c r="T197" s="176">
        <v>2</v>
      </c>
    </row>
    <row r="198" spans="1:20" ht="16.5" thickBot="1" x14ac:dyDescent="0.3">
      <c r="A198" s="121" t="s">
        <v>124</v>
      </c>
      <c r="B198" s="98">
        <v>11.31</v>
      </c>
      <c r="C198" s="98"/>
      <c r="D198" s="98"/>
      <c r="E198" s="21">
        <f>AVERAGE(B198:D198)</f>
        <v>11.31</v>
      </c>
      <c r="F198" s="14">
        <v>3.21</v>
      </c>
      <c r="G198" s="14"/>
      <c r="H198" s="14"/>
      <c r="I198" s="19">
        <f>AVERAGE(F198:H198)</f>
        <v>3.21</v>
      </c>
      <c r="J198" s="15">
        <v>8.1300000000000008</v>
      </c>
      <c r="K198" s="15"/>
      <c r="L198" s="15"/>
      <c r="M198" s="19">
        <f>AVERAGE(J198:L198)</f>
        <v>8.1300000000000008</v>
      </c>
      <c r="N198" s="8">
        <v>3.07</v>
      </c>
      <c r="O198" s="8"/>
      <c r="P198" s="8"/>
      <c r="Q198" s="79">
        <f>AVERAGE(N198:P198)</f>
        <v>3.07</v>
      </c>
      <c r="R198" s="174">
        <v>50</v>
      </c>
      <c r="S198" s="177">
        <v>2</v>
      </c>
      <c r="T198" s="177">
        <v>2</v>
      </c>
    </row>
    <row r="199" spans="1:20" x14ac:dyDescent="0.25">
      <c r="A199" s="120" t="s">
        <v>125</v>
      </c>
      <c r="B199" s="97">
        <v>11.77</v>
      </c>
      <c r="C199" s="97">
        <v>11.95</v>
      </c>
      <c r="D199" s="97">
        <v>11.17</v>
      </c>
      <c r="E199" s="103">
        <f t="shared" ref="E199" si="89">AVERAGE(B199:D199)</f>
        <v>11.63</v>
      </c>
      <c r="F199" s="87">
        <v>3.39</v>
      </c>
      <c r="G199" s="87">
        <v>3.51</v>
      </c>
      <c r="H199" s="87">
        <v>3.01</v>
      </c>
      <c r="I199" s="104">
        <f t="shared" ref="I199" si="90">AVERAGE(F199:H199)</f>
        <v>3.3033333333333332</v>
      </c>
      <c r="J199" s="88">
        <v>8.3699999999999992</v>
      </c>
      <c r="K199" s="88">
        <v>8.4700000000000006</v>
      </c>
      <c r="L199" s="88">
        <v>8.16</v>
      </c>
      <c r="M199" s="104">
        <f t="shared" ref="M199" si="91">AVERAGE(J199:L199)</f>
        <v>8.3333333333333339</v>
      </c>
      <c r="N199" s="89">
        <v>3.12</v>
      </c>
      <c r="O199" s="89">
        <v>3.18</v>
      </c>
      <c r="P199" s="89">
        <v>3.02</v>
      </c>
      <c r="Q199" s="90">
        <f t="shared" ref="Q199" si="92">AVERAGE(N199:P199)</f>
        <v>3.1066666666666669</v>
      </c>
      <c r="R199" s="173">
        <v>250</v>
      </c>
      <c r="S199" s="176"/>
      <c r="T199" s="176">
        <v>2</v>
      </c>
    </row>
    <row r="200" spans="1:20" x14ac:dyDescent="0.25">
      <c r="A200" s="121" t="s">
        <v>125</v>
      </c>
      <c r="B200" s="98">
        <v>11.53</v>
      </c>
      <c r="C200" s="98">
        <v>11.74</v>
      </c>
      <c r="D200" s="98"/>
      <c r="E200" s="21">
        <f>AVERAGE(B200:D200)</f>
        <v>11.635</v>
      </c>
      <c r="F200" s="14">
        <v>3.08</v>
      </c>
      <c r="G200" s="14">
        <v>3.31</v>
      </c>
      <c r="H200" s="14"/>
      <c r="I200" s="19">
        <f>AVERAGE(F200:H200)</f>
        <v>3.1950000000000003</v>
      </c>
      <c r="J200" s="15">
        <v>8.4700000000000006</v>
      </c>
      <c r="K200" s="15">
        <v>8.4499999999999993</v>
      </c>
      <c r="L200" s="15"/>
      <c r="M200" s="19">
        <f>AVERAGE(J200:L200)</f>
        <v>8.4600000000000009</v>
      </c>
      <c r="N200" s="8">
        <v>3.16</v>
      </c>
      <c r="O200" s="8">
        <v>3.19</v>
      </c>
      <c r="P200" s="8"/>
      <c r="Q200" s="79">
        <f>AVERAGE(N200:P200)</f>
        <v>3.1749999999999998</v>
      </c>
      <c r="R200" s="174">
        <v>250</v>
      </c>
      <c r="S200" s="177">
        <v>2</v>
      </c>
      <c r="T200" s="177">
        <v>2</v>
      </c>
    </row>
    <row r="201" spans="1:20" ht="16.5" thickBot="1" x14ac:dyDescent="0.3">
      <c r="A201" s="122" t="s">
        <v>125</v>
      </c>
      <c r="B201" s="99">
        <v>11.93</v>
      </c>
      <c r="C201" s="99"/>
      <c r="D201" s="99"/>
      <c r="E201" s="91">
        <f t="shared" ref="E201:E202" si="93">AVERAGE(B201:D201)</f>
        <v>11.93</v>
      </c>
      <c r="F201" s="92">
        <v>3.38</v>
      </c>
      <c r="G201" s="92"/>
      <c r="H201" s="92"/>
      <c r="I201" s="93">
        <f t="shared" ref="I201:I202" si="94">AVERAGE(F201:H201)</f>
        <v>3.38</v>
      </c>
      <c r="J201" s="94">
        <v>8.57</v>
      </c>
      <c r="K201" s="94"/>
      <c r="L201" s="94"/>
      <c r="M201" s="93">
        <f t="shared" ref="M201:M202" si="95">AVERAGE(J201:L201)</f>
        <v>8.57</v>
      </c>
      <c r="N201" s="95">
        <v>3.22</v>
      </c>
      <c r="O201" s="95"/>
      <c r="P201" s="95"/>
      <c r="Q201" s="105">
        <f t="shared" ref="Q201:Q202" si="96">AVERAGE(N201:P201)</f>
        <v>3.22</v>
      </c>
      <c r="R201" s="175"/>
      <c r="S201" s="178"/>
      <c r="T201" s="178"/>
    </row>
    <row r="202" spans="1:20" x14ac:dyDescent="0.25">
      <c r="A202" s="120" t="s">
        <v>129</v>
      </c>
      <c r="B202" s="97">
        <v>11.52</v>
      </c>
      <c r="C202" s="97">
        <v>11.23</v>
      </c>
      <c r="D202" s="97">
        <v>11.18</v>
      </c>
      <c r="E202" s="103">
        <f t="shared" si="93"/>
        <v>11.31</v>
      </c>
      <c r="F202" s="87">
        <v>3.34</v>
      </c>
      <c r="G202" s="87">
        <v>3.24</v>
      </c>
      <c r="H202" s="87">
        <v>3.18</v>
      </c>
      <c r="I202" s="104">
        <f t="shared" si="94"/>
        <v>3.2533333333333334</v>
      </c>
      <c r="J202" s="88">
        <v>8.2100000000000009</v>
      </c>
      <c r="K202" s="88">
        <v>8.0399999999999991</v>
      </c>
      <c r="L202" s="88">
        <v>8.0299999999999994</v>
      </c>
      <c r="M202" s="104">
        <f t="shared" si="95"/>
        <v>8.0933333333333337</v>
      </c>
      <c r="N202" s="89">
        <v>3.09</v>
      </c>
      <c r="O202" s="89">
        <v>2.95</v>
      </c>
      <c r="P202" s="89">
        <v>2.94</v>
      </c>
      <c r="Q202" s="90">
        <f t="shared" si="96"/>
        <v>2.9933333333333336</v>
      </c>
      <c r="R202" s="173">
        <v>80</v>
      </c>
      <c r="S202" s="176">
        <v>2</v>
      </c>
      <c r="T202" s="176">
        <v>1</v>
      </c>
    </row>
    <row r="203" spans="1:20" x14ac:dyDescent="0.25">
      <c r="A203" s="121" t="s">
        <v>129</v>
      </c>
      <c r="B203" s="98">
        <v>11.03</v>
      </c>
      <c r="C203" s="98"/>
      <c r="D203" s="98"/>
      <c r="E203" s="21">
        <f>AVERAGE(B203:D203)</f>
        <v>11.03</v>
      </c>
      <c r="F203" s="14">
        <v>3.08</v>
      </c>
      <c r="G203" s="14"/>
      <c r="H203" s="14"/>
      <c r="I203" s="19">
        <f>AVERAGE(F203:H203)</f>
        <v>3.08</v>
      </c>
      <c r="J203" s="15">
        <v>7.98</v>
      </c>
      <c r="K203" s="15"/>
      <c r="L203" s="15"/>
      <c r="M203" s="19">
        <f>AVERAGE(J203:L203)</f>
        <v>7.98</v>
      </c>
      <c r="N203" s="8">
        <v>2.95</v>
      </c>
      <c r="O203" s="8"/>
      <c r="P203" s="8"/>
      <c r="Q203" s="79">
        <f>AVERAGE(N203:P203)</f>
        <v>2.95</v>
      </c>
      <c r="R203" s="174">
        <v>80</v>
      </c>
      <c r="S203" s="177">
        <v>2</v>
      </c>
      <c r="T203" s="177">
        <v>1</v>
      </c>
    </row>
    <row r="204" spans="1:20" ht="16.5" thickBot="1" x14ac:dyDescent="0.3">
      <c r="A204" s="122"/>
      <c r="B204" s="99"/>
      <c r="C204" s="99"/>
      <c r="D204" s="99"/>
      <c r="E204" s="91"/>
      <c r="F204" s="92"/>
      <c r="G204" s="92"/>
      <c r="H204" s="92"/>
      <c r="I204" s="93"/>
      <c r="J204" s="94"/>
      <c r="K204" s="94"/>
      <c r="L204" s="94"/>
      <c r="M204" s="93"/>
      <c r="N204" s="95"/>
      <c r="O204" s="95"/>
      <c r="P204" s="95"/>
      <c r="Q204" s="105"/>
      <c r="R204" s="175"/>
      <c r="S204" s="178"/>
      <c r="T204" s="178"/>
    </row>
    <row r="205" spans="1:20" ht="8.1" customHeight="1" x14ac:dyDescent="0.25"/>
    <row r="206" spans="1:20" ht="21" customHeight="1" x14ac:dyDescent="0.25">
      <c r="A206" s="64" t="s">
        <v>214</v>
      </c>
      <c r="B206" s="65"/>
      <c r="C206" s="65"/>
      <c r="D206" s="65"/>
      <c r="E206" s="65" t="s">
        <v>179</v>
      </c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131" t="s">
        <v>225</v>
      </c>
      <c r="S206" s="18" t="s">
        <v>227</v>
      </c>
      <c r="T206" s="18" t="s">
        <v>227</v>
      </c>
    </row>
    <row r="207" spans="1:20" ht="21" customHeight="1" x14ac:dyDescent="0.25">
      <c r="A207" s="82" t="s">
        <v>75</v>
      </c>
      <c r="B207" s="169" t="s">
        <v>2</v>
      </c>
      <c r="C207" s="169"/>
      <c r="D207" s="169"/>
      <c r="E207" s="82" t="s">
        <v>81</v>
      </c>
      <c r="F207" s="170" t="s">
        <v>3</v>
      </c>
      <c r="G207" s="170"/>
      <c r="H207" s="170"/>
      <c r="I207" s="83" t="s">
        <v>82</v>
      </c>
      <c r="J207" s="171" t="s">
        <v>4</v>
      </c>
      <c r="K207" s="171"/>
      <c r="L207" s="171"/>
      <c r="M207" s="84" t="s">
        <v>83</v>
      </c>
      <c r="N207" s="172" t="s">
        <v>76</v>
      </c>
      <c r="O207" s="172"/>
      <c r="P207" s="172"/>
      <c r="Q207" s="85" t="s">
        <v>84</v>
      </c>
      <c r="R207" s="132" t="s">
        <v>226</v>
      </c>
      <c r="S207" s="86" t="s">
        <v>228</v>
      </c>
      <c r="T207" s="86" t="s">
        <v>229</v>
      </c>
    </row>
    <row r="208" spans="1:20" ht="26.45" customHeight="1" thickBot="1" x14ac:dyDescent="0.3">
      <c r="A208" s="130" t="s">
        <v>233</v>
      </c>
      <c r="B208" s="117"/>
      <c r="C208" s="117"/>
      <c r="D208" s="117"/>
      <c r="E208" s="118">
        <v>11.811472130774787</v>
      </c>
      <c r="F208" s="117"/>
      <c r="G208" s="117"/>
      <c r="H208" s="117"/>
      <c r="I208" s="119">
        <v>3.5413402781574668</v>
      </c>
      <c r="J208" s="117"/>
      <c r="K208" s="117"/>
      <c r="L208" s="117"/>
      <c r="M208" s="119">
        <v>8.1765361702982631</v>
      </c>
      <c r="N208" s="117"/>
      <c r="O208" s="117"/>
      <c r="P208" s="117"/>
      <c r="Q208" s="119">
        <v>3.1438425353867201</v>
      </c>
      <c r="R208" s="139">
        <f>132724/22</f>
        <v>6032.909090909091</v>
      </c>
      <c r="S208" s="96"/>
      <c r="T208" s="116">
        <v>2</v>
      </c>
    </row>
    <row r="209" spans="1:20" x14ac:dyDescent="0.25">
      <c r="A209" s="120" t="s">
        <v>103</v>
      </c>
      <c r="B209" s="97">
        <v>11.31</v>
      </c>
      <c r="C209" s="97">
        <v>11.24</v>
      </c>
      <c r="D209" s="97">
        <v>11.2</v>
      </c>
      <c r="E209" s="103">
        <v>11.25</v>
      </c>
      <c r="F209" s="87">
        <v>3.3</v>
      </c>
      <c r="G209" s="87">
        <v>3.16</v>
      </c>
      <c r="H209" s="87">
        <v>3.12</v>
      </c>
      <c r="I209" s="104">
        <v>3.1933333333333334</v>
      </c>
      <c r="J209" s="88">
        <v>8.02</v>
      </c>
      <c r="K209" s="88">
        <v>8.11</v>
      </c>
      <c r="L209" s="88">
        <v>8.1199999999999992</v>
      </c>
      <c r="M209" s="104">
        <v>8.0833333333333339</v>
      </c>
      <c r="N209" s="89">
        <v>3</v>
      </c>
      <c r="O209" s="89">
        <v>3.02</v>
      </c>
      <c r="P209" s="89">
        <v>3.06</v>
      </c>
      <c r="Q209" s="90">
        <v>3.0266666666666668</v>
      </c>
      <c r="R209" s="133"/>
      <c r="S209" s="176"/>
      <c r="T209" s="176">
        <v>2</v>
      </c>
    </row>
    <row r="210" spans="1:20" x14ac:dyDescent="0.25">
      <c r="A210" s="121" t="s">
        <v>182</v>
      </c>
      <c r="B210" s="98">
        <v>11.4</v>
      </c>
      <c r="C210" s="98">
        <v>11.24</v>
      </c>
      <c r="D210" s="98"/>
      <c r="E210" s="21">
        <v>11.32</v>
      </c>
      <c r="F210" s="14">
        <v>3.08</v>
      </c>
      <c r="G210" s="14">
        <v>2.99</v>
      </c>
      <c r="H210" s="14"/>
      <c r="I210" s="19">
        <v>3.0350000000000001</v>
      </c>
      <c r="J210" s="15">
        <v>8.35</v>
      </c>
      <c r="K210" s="15">
        <v>8.26</v>
      </c>
      <c r="L210" s="15"/>
      <c r="M210" s="19">
        <v>8.3049999999999997</v>
      </c>
      <c r="N210" s="8">
        <v>3.15</v>
      </c>
      <c r="O210" s="8">
        <v>3.09</v>
      </c>
      <c r="P210" s="8"/>
      <c r="Q210" s="79">
        <v>3.12</v>
      </c>
      <c r="R210" s="134">
        <v>800</v>
      </c>
      <c r="S210" s="177"/>
      <c r="T210" s="177"/>
    </row>
    <row r="211" spans="1:20" ht="16.5" thickBot="1" x14ac:dyDescent="0.3">
      <c r="A211" s="122" t="s">
        <v>182</v>
      </c>
      <c r="B211" s="99"/>
      <c r="C211" s="99">
        <v>11.55</v>
      </c>
      <c r="D211" s="99"/>
      <c r="E211" s="91">
        <v>11.55</v>
      </c>
      <c r="F211" s="92">
        <v>3.22</v>
      </c>
      <c r="G211" s="92"/>
      <c r="H211" s="92"/>
      <c r="I211" s="93">
        <v>3.22</v>
      </c>
      <c r="J211" s="94">
        <v>8.36</v>
      </c>
      <c r="K211" s="94"/>
      <c r="L211" s="94"/>
      <c r="M211" s="93">
        <v>8.36</v>
      </c>
      <c r="N211" s="95">
        <v>3.18</v>
      </c>
      <c r="O211" s="95"/>
      <c r="P211" s="95"/>
      <c r="Q211" s="105">
        <v>3.18</v>
      </c>
      <c r="R211" s="135"/>
      <c r="S211" s="178"/>
      <c r="T211" s="178"/>
    </row>
    <row r="212" spans="1:20" x14ac:dyDescent="0.25">
      <c r="A212" s="120" t="s">
        <v>92</v>
      </c>
      <c r="B212" s="97">
        <v>12</v>
      </c>
      <c r="C212" s="97">
        <v>11.89</v>
      </c>
      <c r="D212" s="97">
        <v>11.83</v>
      </c>
      <c r="E212" s="103">
        <v>11.906666666666666</v>
      </c>
      <c r="F212" s="87">
        <v>3.38</v>
      </c>
      <c r="G212" s="87">
        <v>3.34</v>
      </c>
      <c r="H212" s="87">
        <v>3.3</v>
      </c>
      <c r="I212" s="104">
        <v>3.34</v>
      </c>
      <c r="J212" s="88">
        <v>8.6300000000000008</v>
      </c>
      <c r="K212" s="88">
        <v>8.5399999999999991</v>
      </c>
      <c r="L212" s="88">
        <v>8.5299999999999994</v>
      </c>
      <c r="M212" s="104">
        <v>8.5666666666666682</v>
      </c>
      <c r="N212" s="89">
        <v>3.21</v>
      </c>
      <c r="O212" s="89">
        <v>3.19</v>
      </c>
      <c r="P212" s="89">
        <v>3.16</v>
      </c>
      <c r="Q212" s="90">
        <v>3.186666666666667</v>
      </c>
      <c r="R212" s="133"/>
      <c r="S212" s="176"/>
      <c r="T212" s="176">
        <v>2</v>
      </c>
    </row>
    <row r="213" spans="1:20" x14ac:dyDescent="0.25">
      <c r="A213" s="121" t="s">
        <v>180</v>
      </c>
      <c r="B213" s="98">
        <v>11.79</v>
      </c>
      <c r="C213" s="98">
        <v>11.68</v>
      </c>
      <c r="D213" s="98"/>
      <c r="E213" s="21">
        <v>11.734999999999999</v>
      </c>
      <c r="F213" s="14">
        <v>3.26</v>
      </c>
      <c r="G213" s="14">
        <v>3.2</v>
      </c>
      <c r="H213" s="14"/>
      <c r="I213" s="19">
        <v>3.23</v>
      </c>
      <c r="J213" s="15">
        <v>8.5299999999999994</v>
      </c>
      <c r="K213" s="15">
        <v>8.4700000000000006</v>
      </c>
      <c r="L213" s="15"/>
      <c r="M213" s="19">
        <v>8.5</v>
      </c>
      <c r="N213" s="8">
        <v>3.14</v>
      </c>
      <c r="O213" s="8">
        <v>3.08</v>
      </c>
      <c r="P213" s="8"/>
      <c r="Q213" s="79">
        <v>3.1100000000000003</v>
      </c>
      <c r="R213" s="134">
        <v>400</v>
      </c>
      <c r="S213" s="177"/>
      <c r="T213" s="177">
        <v>1</v>
      </c>
    </row>
    <row r="214" spans="1:20" ht="16.5" thickBot="1" x14ac:dyDescent="0.3">
      <c r="A214" s="122" t="s">
        <v>180</v>
      </c>
      <c r="B214" s="99"/>
      <c r="C214" s="99">
        <v>12.09</v>
      </c>
      <c r="D214" s="99"/>
      <c r="E214" s="91">
        <v>12.09</v>
      </c>
      <c r="F214" s="92">
        <v>3.51</v>
      </c>
      <c r="G214" s="92"/>
      <c r="H214" s="92"/>
      <c r="I214" s="93">
        <v>3.51</v>
      </c>
      <c r="J214" s="94">
        <v>8.6</v>
      </c>
      <c r="K214" s="94"/>
      <c r="L214" s="94"/>
      <c r="M214" s="93">
        <v>8.6</v>
      </c>
      <c r="N214" s="95">
        <v>3.13</v>
      </c>
      <c r="O214" s="95"/>
      <c r="P214" s="95"/>
      <c r="Q214" s="105">
        <v>3.13</v>
      </c>
      <c r="R214" s="135"/>
      <c r="S214" s="178"/>
      <c r="T214" s="178"/>
    </row>
    <row r="215" spans="1:20" x14ac:dyDescent="0.25">
      <c r="A215" s="120" t="s">
        <v>98</v>
      </c>
      <c r="B215" s="97">
        <v>11.94</v>
      </c>
      <c r="C215" s="97">
        <v>11.86</v>
      </c>
      <c r="D215" s="97">
        <v>11.72</v>
      </c>
      <c r="E215" s="103">
        <v>11.839999999999998</v>
      </c>
      <c r="F215" s="87">
        <v>3.57</v>
      </c>
      <c r="G215" s="87">
        <v>3.41</v>
      </c>
      <c r="H215" s="87">
        <v>3.39</v>
      </c>
      <c r="I215" s="104">
        <v>3.456666666666667</v>
      </c>
      <c r="J215" s="88">
        <v>8.43</v>
      </c>
      <c r="K215" s="88">
        <v>8.48</v>
      </c>
      <c r="L215" s="88">
        <v>8.3800000000000008</v>
      </c>
      <c r="M215" s="104">
        <v>8.43</v>
      </c>
      <c r="N215" s="89">
        <v>2.94</v>
      </c>
      <c r="O215" s="89">
        <v>2.91</v>
      </c>
      <c r="P215" s="89">
        <v>2.86</v>
      </c>
      <c r="Q215" s="90">
        <v>2.9033333333333329</v>
      </c>
      <c r="R215" s="133"/>
      <c r="S215" s="176"/>
      <c r="T215" s="176">
        <v>1</v>
      </c>
    </row>
    <row r="216" spans="1:20" x14ac:dyDescent="0.25">
      <c r="A216" s="121" t="s">
        <v>98</v>
      </c>
      <c r="B216" s="98">
        <v>11.7</v>
      </c>
      <c r="C216" s="98">
        <v>11.83</v>
      </c>
      <c r="D216" s="98"/>
      <c r="E216" s="21">
        <v>11.765000000000001</v>
      </c>
      <c r="F216" s="14">
        <v>3.36</v>
      </c>
      <c r="G216" s="14">
        <v>3.42</v>
      </c>
      <c r="H216" s="14"/>
      <c r="I216" s="19">
        <v>3.3899999999999997</v>
      </c>
      <c r="J216" s="15">
        <v>8.42</v>
      </c>
      <c r="K216" s="15">
        <v>8.4600000000000009</v>
      </c>
      <c r="L216" s="15"/>
      <c r="M216" s="19">
        <v>8.4400000000000013</v>
      </c>
      <c r="N216" s="8">
        <v>2.93</v>
      </c>
      <c r="O216" s="8">
        <v>2.93</v>
      </c>
      <c r="P216" s="8"/>
      <c r="Q216" s="79">
        <v>2.93</v>
      </c>
      <c r="R216" s="134">
        <v>80</v>
      </c>
      <c r="S216" s="177"/>
      <c r="T216" s="177">
        <v>1</v>
      </c>
    </row>
    <row r="217" spans="1:20" ht="16.5" thickBot="1" x14ac:dyDescent="0.3">
      <c r="A217" s="122" t="s">
        <v>98</v>
      </c>
      <c r="B217" s="99"/>
      <c r="C217" s="99">
        <v>12.08</v>
      </c>
      <c r="D217" s="99"/>
      <c r="E217" s="91">
        <v>12.08</v>
      </c>
      <c r="F217" s="92">
        <v>3.6</v>
      </c>
      <c r="G217" s="92"/>
      <c r="H217" s="92"/>
      <c r="I217" s="93">
        <v>3.6</v>
      </c>
      <c r="J217" s="94">
        <v>8.51</v>
      </c>
      <c r="K217" s="94"/>
      <c r="L217" s="94"/>
      <c r="M217" s="93">
        <v>8.51</v>
      </c>
      <c r="N217" s="95">
        <v>2.96</v>
      </c>
      <c r="O217" s="95"/>
      <c r="P217" s="95"/>
      <c r="Q217" s="105">
        <v>2.96</v>
      </c>
      <c r="R217" s="135"/>
      <c r="S217" s="178"/>
      <c r="T217" s="178"/>
    </row>
    <row r="218" spans="1:20" x14ac:dyDescent="0.25">
      <c r="A218" s="120" t="s">
        <v>97</v>
      </c>
      <c r="B218" s="97">
        <v>11.73</v>
      </c>
      <c r="C218" s="97">
        <v>11.92</v>
      </c>
      <c r="D218" s="97">
        <v>11.69</v>
      </c>
      <c r="E218" s="103">
        <v>11.78</v>
      </c>
      <c r="F218" s="87">
        <v>3.49</v>
      </c>
      <c r="G218" s="87">
        <v>3.54</v>
      </c>
      <c r="H218" s="87">
        <v>3.46</v>
      </c>
      <c r="I218" s="104">
        <v>3.4966666666666666</v>
      </c>
      <c r="J218" s="88">
        <v>8.27</v>
      </c>
      <c r="K218" s="88">
        <v>8.41</v>
      </c>
      <c r="L218" s="88">
        <v>8.26</v>
      </c>
      <c r="M218" s="104">
        <v>8.3133333333333326</v>
      </c>
      <c r="N218" s="89">
        <v>3.09</v>
      </c>
      <c r="O218" s="89">
        <v>3.17</v>
      </c>
      <c r="P218" s="89">
        <v>3.07</v>
      </c>
      <c r="Q218" s="90">
        <v>3.11</v>
      </c>
      <c r="R218" s="133"/>
      <c r="S218" s="176"/>
      <c r="T218" s="176">
        <v>2</v>
      </c>
    </row>
    <row r="219" spans="1:20" x14ac:dyDescent="0.25">
      <c r="A219" s="121" t="s">
        <v>181</v>
      </c>
      <c r="B219" s="98">
        <v>11.64</v>
      </c>
      <c r="C219" s="98">
        <v>11.56</v>
      </c>
      <c r="D219" s="98"/>
      <c r="E219" s="21">
        <v>11.600000000000001</v>
      </c>
      <c r="F219" s="14">
        <v>3.41</v>
      </c>
      <c r="G219" s="14">
        <v>3.36</v>
      </c>
      <c r="H219" s="14"/>
      <c r="I219" s="19">
        <v>3.3849999999999998</v>
      </c>
      <c r="J219" s="15">
        <v>8.2799999999999994</v>
      </c>
      <c r="K219" s="15">
        <v>8.2200000000000006</v>
      </c>
      <c r="L219" s="15"/>
      <c r="M219" s="19">
        <v>8.25</v>
      </c>
      <c r="N219" s="8">
        <v>3.07</v>
      </c>
      <c r="O219" s="8">
        <v>3.05</v>
      </c>
      <c r="P219" s="8"/>
      <c r="Q219" s="79">
        <v>3.0599999999999996</v>
      </c>
      <c r="R219" s="134">
        <v>300</v>
      </c>
      <c r="S219" s="177"/>
      <c r="T219" s="177">
        <v>1</v>
      </c>
    </row>
    <row r="220" spans="1:20" ht="16.5" thickBot="1" x14ac:dyDescent="0.3">
      <c r="A220" s="122" t="s">
        <v>181</v>
      </c>
      <c r="B220" s="99"/>
      <c r="C220" s="99">
        <v>11.74</v>
      </c>
      <c r="D220" s="99"/>
      <c r="E220" s="91">
        <v>11.74</v>
      </c>
      <c r="F220" s="92">
        <v>3.52</v>
      </c>
      <c r="G220" s="92"/>
      <c r="H220" s="92"/>
      <c r="I220" s="93">
        <v>3.52</v>
      </c>
      <c r="J220" s="94">
        <v>8.26</v>
      </c>
      <c r="K220" s="94"/>
      <c r="L220" s="94"/>
      <c r="M220" s="93">
        <v>8.26</v>
      </c>
      <c r="N220" s="95">
        <v>3.09</v>
      </c>
      <c r="O220" s="95"/>
      <c r="P220" s="95"/>
      <c r="Q220" s="105">
        <v>3.09</v>
      </c>
      <c r="R220" s="135"/>
      <c r="S220" s="178"/>
      <c r="T220" s="178"/>
    </row>
    <row r="221" spans="1:20" x14ac:dyDescent="0.25">
      <c r="A221" s="120" t="s">
        <v>94</v>
      </c>
      <c r="B221" s="97">
        <v>11.9</v>
      </c>
      <c r="C221" s="97">
        <v>11.63</v>
      </c>
      <c r="D221" s="97">
        <v>11.49</v>
      </c>
      <c r="E221" s="103">
        <v>11.673333333333334</v>
      </c>
      <c r="F221" s="87">
        <v>3.61</v>
      </c>
      <c r="G221" s="87">
        <v>3.52</v>
      </c>
      <c r="H221" s="87">
        <v>3.51</v>
      </c>
      <c r="I221" s="104">
        <v>3.5466666666666669</v>
      </c>
      <c r="J221" s="88">
        <v>8.2100000000000009</v>
      </c>
      <c r="K221" s="88">
        <v>8.1199999999999992</v>
      </c>
      <c r="L221" s="88">
        <v>7.99</v>
      </c>
      <c r="M221" s="104">
        <v>8.1066666666666674</v>
      </c>
      <c r="N221" s="89">
        <v>3.14</v>
      </c>
      <c r="O221" s="89">
        <v>3.02</v>
      </c>
      <c r="P221" s="89">
        <v>2.97</v>
      </c>
      <c r="Q221" s="90">
        <v>3.0433333333333334</v>
      </c>
      <c r="R221" s="133"/>
      <c r="S221" s="176">
        <v>2</v>
      </c>
      <c r="T221" s="176">
        <v>2</v>
      </c>
    </row>
    <row r="222" spans="1:20" x14ac:dyDescent="0.25">
      <c r="A222" s="121" t="s">
        <v>94</v>
      </c>
      <c r="B222" s="98">
        <v>11.29</v>
      </c>
      <c r="C222" s="98">
        <v>11.16</v>
      </c>
      <c r="D222" s="98"/>
      <c r="E222" s="21">
        <v>11.225</v>
      </c>
      <c r="F222" s="14">
        <v>3.26</v>
      </c>
      <c r="G222" s="14">
        <v>3.09</v>
      </c>
      <c r="H222" s="14"/>
      <c r="I222" s="19">
        <v>3.1749999999999998</v>
      </c>
      <c r="J222" s="15">
        <v>8.0399999999999991</v>
      </c>
      <c r="K222" s="15">
        <v>8.09</v>
      </c>
      <c r="L222" s="15"/>
      <c r="M222" s="19">
        <v>8.0649999999999995</v>
      </c>
      <c r="N222" s="8">
        <v>3</v>
      </c>
      <c r="O222" s="8">
        <v>2.98</v>
      </c>
      <c r="P222" s="8"/>
      <c r="Q222" s="79">
        <v>2.99</v>
      </c>
      <c r="R222" s="134">
        <v>100</v>
      </c>
      <c r="S222" s="177">
        <v>2</v>
      </c>
      <c r="T222" s="177">
        <v>1</v>
      </c>
    </row>
    <row r="223" spans="1:20" ht="16.5" thickBot="1" x14ac:dyDescent="0.3">
      <c r="A223" s="122" t="s">
        <v>94</v>
      </c>
      <c r="B223" s="99"/>
      <c r="C223" s="99">
        <v>11.4</v>
      </c>
      <c r="D223" s="99"/>
      <c r="E223" s="91">
        <v>11.4</v>
      </c>
      <c r="F223" s="92">
        <v>3.23</v>
      </c>
      <c r="G223" s="92"/>
      <c r="H223" s="92"/>
      <c r="I223" s="93">
        <v>3.23</v>
      </c>
      <c r="J223" s="94">
        <v>8.2100000000000009</v>
      </c>
      <c r="K223" s="94"/>
      <c r="L223" s="94"/>
      <c r="M223" s="93">
        <v>8.2100000000000009</v>
      </c>
      <c r="N223" s="95">
        <v>3.03</v>
      </c>
      <c r="O223" s="95"/>
      <c r="P223" s="95"/>
      <c r="Q223" s="105">
        <v>3.03</v>
      </c>
      <c r="R223" s="135"/>
      <c r="S223" s="178"/>
      <c r="T223" s="178"/>
    </row>
    <row r="225" spans="1:21" ht="21" customHeight="1" x14ac:dyDescent="0.25">
      <c r="A225" s="64" t="s">
        <v>216</v>
      </c>
      <c r="B225" s="65"/>
      <c r="C225" s="65"/>
      <c r="D225" s="65"/>
      <c r="E225" s="65" t="s">
        <v>165</v>
      </c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131" t="s">
        <v>225</v>
      </c>
      <c r="S225" s="18" t="s">
        <v>227</v>
      </c>
      <c r="T225" s="18" t="s">
        <v>227</v>
      </c>
      <c r="U225" s="108">
        <v>4</v>
      </c>
    </row>
    <row r="226" spans="1:21" ht="21" customHeight="1" x14ac:dyDescent="0.25">
      <c r="A226" s="82" t="s">
        <v>75</v>
      </c>
      <c r="B226" s="169" t="s">
        <v>2</v>
      </c>
      <c r="C226" s="169"/>
      <c r="D226" s="169"/>
      <c r="E226" s="82" t="s">
        <v>81</v>
      </c>
      <c r="F226" s="170" t="s">
        <v>3</v>
      </c>
      <c r="G226" s="170"/>
      <c r="H226" s="170"/>
      <c r="I226" s="83" t="s">
        <v>82</v>
      </c>
      <c r="J226" s="171" t="s">
        <v>4</v>
      </c>
      <c r="K226" s="171"/>
      <c r="L226" s="171"/>
      <c r="M226" s="84" t="s">
        <v>83</v>
      </c>
      <c r="N226" s="172" t="s">
        <v>76</v>
      </c>
      <c r="O226" s="172"/>
      <c r="P226" s="172"/>
      <c r="Q226" s="85" t="s">
        <v>84</v>
      </c>
      <c r="R226" s="132" t="s">
        <v>226</v>
      </c>
      <c r="S226" s="86" t="s">
        <v>228</v>
      </c>
      <c r="T226" s="86" t="s">
        <v>229</v>
      </c>
    </row>
    <row r="227" spans="1:21" ht="33" customHeight="1" thickBot="1" x14ac:dyDescent="0.3">
      <c r="A227" s="130" t="s">
        <v>233</v>
      </c>
      <c r="B227" s="117"/>
      <c r="C227" s="117"/>
      <c r="D227" s="117"/>
      <c r="E227" s="118">
        <v>11.510002914955679</v>
      </c>
      <c r="F227" s="117"/>
      <c r="G227" s="117"/>
      <c r="H227" s="117"/>
      <c r="I227" s="119">
        <v>3.3804572494487561</v>
      </c>
      <c r="J227" s="117"/>
      <c r="K227" s="117"/>
      <c r="L227" s="117"/>
      <c r="M227" s="119">
        <v>8.0260014543967397</v>
      </c>
      <c r="N227" s="117"/>
      <c r="O227" s="117"/>
      <c r="P227" s="117"/>
      <c r="Q227" s="119">
        <v>3.0458935505299025</v>
      </c>
      <c r="R227" s="139">
        <f>179615/22</f>
        <v>8164.318181818182</v>
      </c>
      <c r="S227" s="96"/>
      <c r="T227" s="116">
        <v>2</v>
      </c>
    </row>
    <row r="228" spans="1:21" x14ac:dyDescent="0.25">
      <c r="A228" s="120" t="s">
        <v>131</v>
      </c>
      <c r="B228" s="97">
        <v>11.11</v>
      </c>
      <c r="C228" s="97">
        <v>11.19</v>
      </c>
      <c r="D228" s="97">
        <v>11.1</v>
      </c>
      <c r="E228" s="103">
        <f t="shared" ref="E228" si="97">AVERAGE(B228:D228)</f>
        <v>11.133333333333333</v>
      </c>
      <c r="F228" s="87">
        <v>3.15</v>
      </c>
      <c r="G228" s="87">
        <v>3.1</v>
      </c>
      <c r="H228" s="87">
        <v>3.08</v>
      </c>
      <c r="I228" s="104">
        <f t="shared" ref="I228" si="98">AVERAGE(F228:H228)</f>
        <v>3.11</v>
      </c>
      <c r="J228" s="88">
        <v>8.02</v>
      </c>
      <c r="K228" s="88">
        <v>8.1300000000000008</v>
      </c>
      <c r="L228" s="88">
        <v>8.06</v>
      </c>
      <c r="M228" s="104">
        <f t="shared" ref="M228" si="99">AVERAGE(J228:L228)</f>
        <v>8.07</v>
      </c>
      <c r="N228" s="89">
        <v>2.98</v>
      </c>
      <c r="O228" s="89">
        <v>3.03</v>
      </c>
      <c r="P228" s="89">
        <v>3</v>
      </c>
      <c r="Q228" s="90">
        <f t="shared" ref="Q228" si="100">AVERAGE(N228:P228)</f>
        <v>3.0033333333333334</v>
      </c>
      <c r="R228" s="133"/>
      <c r="S228" s="176">
        <v>2</v>
      </c>
      <c r="T228" s="176">
        <v>1</v>
      </c>
    </row>
    <row r="229" spans="1:21" x14ac:dyDescent="0.25">
      <c r="A229" s="121" t="s">
        <v>174</v>
      </c>
      <c r="B229" s="98">
        <v>11.59</v>
      </c>
      <c r="C229" s="98">
        <v>11.08</v>
      </c>
      <c r="D229" s="98"/>
      <c r="E229" s="21">
        <f>AVERAGE(B229:D229)</f>
        <v>11.335000000000001</v>
      </c>
      <c r="F229" s="14">
        <v>3.33</v>
      </c>
      <c r="G229" s="14">
        <v>2.99</v>
      </c>
      <c r="H229" s="14"/>
      <c r="I229" s="19">
        <f>AVERAGE(F229:H229)</f>
        <v>3.16</v>
      </c>
      <c r="J229" s="15">
        <v>8.2899999999999991</v>
      </c>
      <c r="K229" s="15">
        <v>8.14</v>
      </c>
      <c r="L229" s="15"/>
      <c r="M229" s="19">
        <f>AVERAGE(J229:L229)</f>
        <v>8.2149999999999999</v>
      </c>
      <c r="N229" s="8">
        <v>2.97</v>
      </c>
      <c r="O229" s="8">
        <v>2.94</v>
      </c>
      <c r="P229" s="8"/>
      <c r="Q229" s="79">
        <f>AVERAGE(N229:P229)</f>
        <v>2.9550000000000001</v>
      </c>
      <c r="R229" s="134">
        <v>200</v>
      </c>
      <c r="S229" s="177">
        <v>2</v>
      </c>
      <c r="T229" s="177"/>
    </row>
    <row r="230" spans="1:21" ht="16.5" thickBot="1" x14ac:dyDescent="0.3">
      <c r="A230" s="122" t="s">
        <v>174</v>
      </c>
      <c r="B230" s="99">
        <v>11.88</v>
      </c>
      <c r="C230" s="99"/>
      <c r="D230" s="99"/>
      <c r="E230" s="91">
        <f>AVERAGE(B230:D230)</f>
        <v>11.88</v>
      </c>
      <c r="F230" s="92">
        <v>3.47</v>
      </c>
      <c r="G230" s="92"/>
      <c r="H230" s="92"/>
      <c r="I230" s="93">
        <f>AVERAGE(F230:H230)</f>
        <v>3.47</v>
      </c>
      <c r="J230" s="94">
        <v>8.4600000000000009</v>
      </c>
      <c r="K230" s="94"/>
      <c r="L230" s="94"/>
      <c r="M230" s="93">
        <f>AVERAGE(J230:L230)</f>
        <v>8.4600000000000009</v>
      </c>
      <c r="N230" s="95">
        <v>3.13</v>
      </c>
      <c r="O230" s="95"/>
      <c r="P230" s="95"/>
      <c r="Q230" s="105">
        <f>AVERAGE(N230:P230)</f>
        <v>3.13</v>
      </c>
      <c r="R230" s="135"/>
      <c r="S230" s="178"/>
      <c r="T230" s="178"/>
    </row>
    <row r="231" spans="1:21" x14ac:dyDescent="0.25">
      <c r="A231" s="120" t="s">
        <v>132</v>
      </c>
      <c r="B231" s="97">
        <v>11.83</v>
      </c>
      <c r="C231" s="97">
        <v>11.85</v>
      </c>
      <c r="D231" s="97">
        <v>11.6</v>
      </c>
      <c r="E231" s="103">
        <f t="shared" ref="E231" si="101">AVERAGE(B231:D231)</f>
        <v>11.76</v>
      </c>
      <c r="F231" s="87">
        <v>3.42</v>
      </c>
      <c r="G231" s="87">
        <v>3.45</v>
      </c>
      <c r="H231" s="87">
        <v>3.31</v>
      </c>
      <c r="I231" s="104">
        <f t="shared" ref="I231" si="102">AVERAGE(F231:H231)</f>
        <v>3.3933333333333331</v>
      </c>
      <c r="J231" s="88">
        <v>8.4600000000000009</v>
      </c>
      <c r="K231" s="88">
        <v>8.4600000000000009</v>
      </c>
      <c r="L231" s="88">
        <v>8.35</v>
      </c>
      <c r="M231" s="104">
        <f t="shared" ref="M231" si="103">AVERAGE(J231:L231)</f>
        <v>8.4233333333333338</v>
      </c>
      <c r="N231" s="89">
        <v>3.1</v>
      </c>
      <c r="O231" s="89">
        <v>3.09</v>
      </c>
      <c r="P231" s="89">
        <v>3.06</v>
      </c>
      <c r="Q231" s="90">
        <f t="shared" ref="Q231" si="104">AVERAGE(N231:P231)</f>
        <v>3.0833333333333335</v>
      </c>
      <c r="R231" s="133"/>
      <c r="S231" s="176"/>
      <c r="T231" s="176">
        <v>2</v>
      </c>
    </row>
    <row r="232" spans="1:21" x14ac:dyDescent="0.25">
      <c r="A232" s="121" t="s">
        <v>175</v>
      </c>
      <c r="B232" s="98">
        <v>12.02</v>
      </c>
      <c r="C232" s="98">
        <v>11.66</v>
      </c>
      <c r="D232" s="98"/>
      <c r="E232" s="21">
        <f>AVERAGE(B232:D232)</f>
        <v>11.84</v>
      </c>
      <c r="F232" s="14">
        <v>3.59</v>
      </c>
      <c r="G232" s="14">
        <v>3.35</v>
      </c>
      <c r="H232" s="14"/>
      <c r="I232" s="19">
        <f>AVERAGE(F232:H232)</f>
        <v>3.4699999999999998</v>
      </c>
      <c r="J232" s="15">
        <v>3.14</v>
      </c>
      <c r="K232" s="15">
        <v>8.3699999999999992</v>
      </c>
      <c r="L232" s="15"/>
      <c r="M232" s="19">
        <f>AVERAGE(J232:L232)</f>
        <v>5.7549999999999999</v>
      </c>
      <c r="N232" s="8">
        <v>3.03</v>
      </c>
      <c r="O232" s="8">
        <v>3.08</v>
      </c>
      <c r="P232" s="8"/>
      <c r="Q232" s="79">
        <f>AVERAGE(N232:P232)</f>
        <v>3.0549999999999997</v>
      </c>
      <c r="R232" s="134">
        <v>250</v>
      </c>
      <c r="S232" s="177"/>
      <c r="T232" s="177">
        <v>1</v>
      </c>
    </row>
    <row r="233" spans="1:21" ht="16.5" thickBot="1" x14ac:dyDescent="0.3">
      <c r="A233" s="122" t="s">
        <v>175</v>
      </c>
      <c r="B233" s="99">
        <v>11.57</v>
      </c>
      <c r="C233" s="99"/>
      <c r="D233" s="99"/>
      <c r="E233" s="91">
        <f>AVERAGE(B233:D233)</f>
        <v>11.57</v>
      </c>
      <c r="F233" s="92">
        <v>3.25</v>
      </c>
      <c r="G233" s="92"/>
      <c r="H233" s="92"/>
      <c r="I233" s="93">
        <f>AVERAGE(F233:H233)</f>
        <v>3.25</v>
      </c>
      <c r="J233" s="94">
        <v>8.34</v>
      </c>
      <c r="K233" s="94"/>
      <c r="L233" s="94"/>
      <c r="M233" s="93">
        <f>AVERAGE(J233:L233)</f>
        <v>8.34</v>
      </c>
      <c r="N233" s="95">
        <v>3.08</v>
      </c>
      <c r="O233" s="95"/>
      <c r="P233" s="95"/>
      <c r="Q233" s="105">
        <f>AVERAGE(N233:P233)</f>
        <v>3.08</v>
      </c>
      <c r="R233" s="135"/>
      <c r="S233" s="178"/>
      <c r="T233" s="178"/>
    </row>
    <row r="234" spans="1:21" x14ac:dyDescent="0.25">
      <c r="A234" s="120" t="s">
        <v>135</v>
      </c>
      <c r="B234" s="97">
        <v>10.77</v>
      </c>
      <c r="C234" s="97">
        <v>10.86</v>
      </c>
      <c r="D234" s="97">
        <v>10.64</v>
      </c>
      <c r="E234" s="103">
        <f t="shared" ref="E234" si="105">AVERAGE(B234:D234)</f>
        <v>10.756666666666666</v>
      </c>
      <c r="F234" s="87">
        <v>2.29</v>
      </c>
      <c r="G234" s="87">
        <v>2.41</v>
      </c>
      <c r="H234" s="87">
        <v>2.4900000000000002</v>
      </c>
      <c r="I234" s="104">
        <f t="shared" ref="I234" si="106">AVERAGE(F234:H234)</f>
        <v>2.3966666666666669</v>
      </c>
      <c r="J234" s="88">
        <v>8.41</v>
      </c>
      <c r="K234" s="88">
        <v>8.36</v>
      </c>
      <c r="L234" s="88">
        <v>8.11</v>
      </c>
      <c r="M234" s="104">
        <f t="shared" ref="M234" si="107">AVERAGE(J234:L234)</f>
        <v>8.293333333333333</v>
      </c>
      <c r="N234" s="89">
        <v>3.31</v>
      </c>
      <c r="O234" s="89">
        <v>3.31</v>
      </c>
      <c r="P234" s="89">
        <v>3.13</v>
      </c>
      <c r="Q234" s="90">
        <f t="shared" ref="Q234" si="108">AVERAGE(N234:P234)</f>
        <v>3.25</v>
      </c>
      <c r="R234" s="133"/>
      <c r="S234" s="176">
        <v>1</v>
      </c>
      <c r="T234" s="176"/>
    </row>
    <row r="235" spans="1:21" x14ac:dyDescent="0.25">
      <c r="A235" s="121" t="s">
        <v>135</v>
      </c>
      <c r="B235" s="98">
        <v>11.53</v>
      </c>
      <c r="C235" s="98">
        <v>11.28</v>
      </c>
      <c r="D235" s="98"/>
      <c r="E235" s="21">
        <f>AVERAGE(B235:D235)</f>
        <v>11.404999999999999</v>
      </c>
      <c r="F235" s="14">
        <v>2.94</v>
      </c>
      <c r="G235" s="14">
        <v>2.8</v>
      </c>
      <c r="H235" s="14"/>
      <c r="I235" s="19">
        <f>AVERAGE(F235:H235)</f>
        <v>2.87</v>
      </c>
      <c r="J235" s="15">
        <v>8.5500000000000007</v>
      </c>
      <c r="K235" s="15">
        <v>8.4600000000000009</v>
      </c>
      <c r="L235" s="15"/>
      <c r="M235" s="19">
        <f>AVERAGE(J235:L235)</f>
        <v>8.5050000000000008</v>
      </c>
      <c r="N235" s="8">
        <v>3.3</v>
      </c>
      <c r="O235" s="8">
        <v>3.2</v>
      </c>
      <c r="P235" s="8"/>
      <c r="Q235" s="79">
        <f>AVERAGE(N235:P235)</f>
        <v>3.25</v>
      </c>
      <c r="R235" s="134">
        <v>145</v>
      </c>
      <c r="S235" s="177">
        <v>2</v>
      </c>
      <c r="T235" s="177"/>
    </row>
    <row r="236" spans="1:21" ht="16.5" thickBot="1" x14ac:dyDescent="0.3">
      <c r="A236" s="122" t="s">
        <v>135</v>
      </c>
      <c r="B236" s="99">
        <v>11.14</v>
      </c>
      <c r="C236" s="99"/>
      <c r="D236" s="99"/>
      <c r="E236" s="91">
        <f>AVERAGE(B236:D236)</f>
        <v>11.14</v>
      </c>
      <c r="F236" s="92">
        <v>2.91</v>
      </c>
      <c r="G236" s="92"/>
      <c r="H236" s="92"/>
      <c r="I236" s="93">
        <f>AVERAGE(F236:H236)</f>
        <v>2.91</v>
      </c>
      <c r="J236" s="94">
        <v>8.2200000000000006</v>
      </c>
      <c r="K236" s="94"/>
      <c r="L236" s="94"/>
      <c r="M236" s="93">
        <f>AVERAGE(J236:L236)</f>
        <v>8.2200000000000006</v>
      </c>
      <c r="N236" s="95">
        <v>3.09</v>
      </c>
      <c r="O236" s="95"/>
      <c r="P236" s="95"/>
      <c r="Q236" s="105">
        <f>AVERAGE(N236:P236)</f>
        <v>3.09</v>
      </c>
      <c r="R236" s="135"/>
      <c r="S236" s="178"/>
      <c r="T236" s="178"/>
    </row>
    <row r="237" spans="1:21" x14ac:dyDescent="0.25">
      <c r="A237" s="120" t="s">
        <v>137</v>
      </c>
      <c r="B237" s="97">
        <v>11.8</v>
      </c>
      <c r="C237" s="97">
        <v>11.89</v>
      </c>
      <c r="D237" s="97">
        <v>11.81</v>
      </c>
      <c r="E237" s="103">
        <f>AVERAGE(B237:D237)</f>
        <v>11.833333333333334</v>
      </c>
      <c r="F237" s="87">
        <v>3.35</v>
      </c>
      <c r="G237" s="87">
        <v>3.36</v>
      </c>
      <c r="H237" s="87">
        <v>3.31</v>
      </c>
      <c r="I237" s="104">
        <f>AVERAGE(F237:H237)</f>
        <v>3.34</v>
      </c>
      <c r="J237" s="88">
        <v>8.48</v>
      </c>
      <c r="K237" s="88">
        <v>8.58</v>
      </c>
      <c r="L237" s="88">
        <v>8.56</v>
      </c>
      <c r="M237" s="104">
        <f>AVERAGE(J237:L237)</f>
        <v>8.5400000000000009</v>
      </c>
      <c r="N237" s="89">
        <v>3.12</v>
      </c>
      <c r="O237" s="89">
        <v>3.16</v>
      </c>
      <c r="P237" s="89">
        <v>3.14</v>
      </c>
      <c r="Q237" s="90">
        <f>AVERAGE(N237:P237)</f>
        <v>3.14</v>
      </c>
      <c r="R237" s="133"/>
      <c r="S237" s="176"/>
      <c r="T237" s="176">
        <v>2</v>
      </c>
    </row>
    <row r="238" spans="1:21" x14ac:dyDescent="0.25">
      <c r="A238" s="121" t="s">
        <v>137</v>
      </c>
      <c r="B238" s="98">
        <v>11.5</v>
      </c>
      <c r="C238" s="98">
        <v>11.65</v>
      </c>
      <c r="D238" s="98"/>
      <c r="E238" s="21">
        <f>AVERAGE(B238:D238)</f>
        <v>11.574999999999999</v>
      </c>
      <c r="F238" s="14">
        <v>3.01</v>
      </c>
      <c r="G238" s="14">
        <v>3.17</v>
      </c>
      <c r="H238" s="14"/>
      <c r="I238" s="19">
        <f>AVERAGE(F238:H238)</f>
        <v>3.09</v>
      </c>
      <c r="J238" s="15">
        <v>8.5</v>
      </c>
      <c r="K238" s="15">
        <v>8.51</v>
      </c>
      <c r="L238" s="15"/>
      <c r="M238" s="19">
        <f>AVERAGE(J238:L238)</f>
        <v>8.504999999999999</v>
      </c>
      <c r="N238" s="8">
        <v>3.16</v>
      </c>
      <c r="O238" s="8">
        <v>3.15</v>
      </c>
      <c r="P238" s="8"/>
      <c r="Q238" s="79">
        <f>AVERAGE(N238:P238)</f>
        <v>3.1550000000000002</v>
      </c>
      <c r="R238" s="134">
        <v>500</v>
      </c>
      <c r="S238" s="177"/>
      <c r="T238" s="177">
        <v>1</v>
      </c>
    </row>
    <row r="239" spans="1:21" ht="16.5" thickBot="1" x14ac:dyDescent="0.3">
      <c r="A239" s="122" t="s">
        <v>137</v>
      </c>
      <c r="B239" s="99">
        <v>12.12</v>
      </c>
      <c r="C239" s="99"/>
      <c r="D239" s="99"/>
      <c r="E239" s="91">
        <f>AVERAGE(B239:D239)</f>
        <v>12.12</v>
      </c>
      <c r="F239" s="92">
        <v>3.66</v>
      </c>
      <c r="G239" s="92"/>
      <c r="H239" s="92"/>
      <c r="I239" s="93">
        <f>AVERAGE(F239:H239)</f>
        <v>3.66</v>
      </c>
      <c r="J239" s="94">
        <v>8.49</v>
      </c>
      <c r="K239" s="94"/>
      <c r="L239" s="94"/>
      <c r="M239" s="93">
        <f>AVERAGE(J239:L239)</f>
        <v>8.49</v>
      </c>
      <c r="N239" s="95">
        <v>3.07</v>
      </c>
      <c r="O239" s="95"/>
      <c r="P239" s="95"/>
      <c r="Q239" s="105">
        <f>AVERAGE(N239:P239)</f>
        <v>3.07</v>
      </c>
      <c r="R239" s="135"/>
      <c r="S239" s="178"/>
      <c r="T239" s="178"/>
    </row>
    <row r="240" spans="1:21" x14ac:dyDescent="0.25">
      <c r="A240" s="120" t="s">
        <v>150</v>
      </c>
      <c r="B240" s="97">
        <v>12.23</v>
      </c>
      <c r="C240" s="97">
        <v>12.11</v>
      </c>
      <c r="D240" s="97">
        <v>11.74</v>
      </c>
      <c r="E240" s="103">
        <f t="shared" ref="E240" si="109">AVERAGE(B240:D240)</f>
        <v>12.026666666666666</v>
      </c>
      <c r="F240" s="87">
        <v>3.35</v>
      </c>
      <c r="G240" s="87">
        <v>3.23</v>
      </c>
      <c r="H240" s="87">
        <v>3.08</v>
      </c>
      <c r="I240" s="104">
        <f t="shared" ref="I240" si="110">AVERAGE(F240:H240)</f>
        <v>3.22</v>
      </c>
      <c r="J240" s="88">
        <v>8.85</v>
      </c>
      <c r="K240" s="88">
        <v>8.86</v>
      </c>
      <c r="L240" s="88">
        <v>8.66</v>
      </c>
      <c r="M240" s="104">
        <f t="shared" ref="M240" si="111">AVERAGE(J240:L240)</f>
        <v>8.7900000000000009</v>
      </c>
      <c r="N240" s="89">
        <v>3.48</v>
      </c>
      <c r="O240" s="89">
        <v>3.46</v>
      </c>
      <c r="P240" s="89">
        <v>3.37</v>
      </c>
      <c r="Q240" s="90">
        <f t="shared" ref="Q240" si="112">AVERAGE(N240:P240)</f>
        <v>3.4366666666666661</v>
      </c>
      <c r="R240" s="133"/>
      <c r="S240" s="176">
        <v>2</v>
      </c>
      <c r="T240" s="176"/>
    </row>
    <row r="241" spans="1:20" x14ac:dyDescent="0.25">
      <c r="A241" s="121" t="s">
        <v>150</v>
      </c>
      <c r="B241" s="98">
        <v>11.97</v>
      </c>
      <c r="C241" s="98">
        <v>11.86</v>
      </c>
      <c r="D241" s="98"/>
      <c r="E241" s="21">
        <f>AVERAGE(B241:D241)</f>
        <v>11.914999999999999</v>
      </c>
      <c r="F241" s="14">
        <v>3.12</v>
      </c>
      <c r="G241" s="14">
        <v>3.08</v>
      </c>
      <c r="H241" s="14"/>
      <c r="I241" s="19">
        <f>AVERAGE(F241:H241)</f>
        <v>3.1</v>
      </c>
      <c r="J241" s="15">
        <v>8.83</v>
      </c>
      <c r="K241" s="15">
        <v>8.76</v>
      </c>
      <c r="L241" s="15"/>
      <c r="M241" s="19">
        <f>AVERAGE(J241:L241)</f>
        <v>8.7949999999999999</v>
      </c>
      <c r="N241" s="8">
        <v>3.38</v>
      </c>
      <c r="O241" s="8">
        <v>3.37</v>
      </c>
      <c r="P241" s="8"/>
      <c r="Q241" s="79">
        <f>AVERAGE(N241:P241)</f>
        <v>3.375</v>
      </c>
      <c r="R241" s="134">
        <v>150</v>
      </c>
      <c r="S241" s="177">
        <v>2</v>
      </c>
      <c r="T241" s="177"/>
    </row>
    <row r="242" spans="1:20" ht="16.5" thickBot="1" x14ac:dyDescent="0.3">
      <c r="A242" s="122" t="s">
        <v>150</v>
      </c>
      <c r="B242" s="99">
        <v>11.63</v>
      </c>
      <c r="C242" s="99"/>
      <c r="D242" s="99"/>
      <c r="E242" s="91">
        <f>AVERAGE(B242:D242)</f>
        <v>11.63</v>
      </c>
      <c r="F242" s="92">
        <v>2.93</v>
      </c>
      <c r="G242" s="92"/>
      <c r="H242" s="92"/>
      <c r="I242" s="93">
        <f>AVERAGE(F242:H242)</f>
        <v>2.93</v>
      </c>
      <c r="J242" s="94">
        <v>8.6999999999999993</v>
      </c>
      <c r="K242" s="94"/>
      <c r="L242" s="94"/>
      <c r="M242" s="93">
        <f>AVERAGE(J242:L242)</f>
        <v>8.6999999999999993</v>
      </c>
      <c r="N242" s="95">
        <v>3.23</v>
      </c>
      <c r="O242" s="95"/>
      <c r="P242" s="95"/>
      <c r="Q242" s="105">
        <f>AVERAGE(N242:P242)</f>
        <v>3.23</v>
      </c>
      <c r="R242" s="135"/>
      <c r="S242" s="178"/>
      <c r="T242" s="178"/>
    </row>
    <row r="243" spans="1:20" x14ac:dyDescent="0.25">
      <c r="A243" s="120" t="s">
        <v>151</v>
      </c>
      <c r="B243" s="97">
        <v>11.29</v>
      </c>
      <c r="C243" s="97">
        <v>10.91</v>
      </c>
      <c r="D243" s="97">
        <v>11.4</v>
      </c>
      <c r="E243" s="103">
        <f t="shared" ref="E243" si="113">AVERAGE(B243:D243)</f>
        <v>11.200000000000001</v>
      </c>
      <c r="F243" s="87">
        <v>3.21</v>
      </c>
      <c r="G243" s="87">
        <v>3.03</v>
      </c>
      <c r="H243" s="87">
        <v>3.2</v>
      </c>
      <c r="I243" s="104">
        <f t="shared" ref="I243" si="114">AVERAGE(F243:H243)</f>
        <v>3.1466666666666669</v>
      </c>
      <c r="J243" s="88">
        <v>8.1</v>
      </c>
      <c r="K243" s="88">
        <v>7.91</v>
      </c>
      <c r="L243" s="88">
        <v>8.24</v>
      </c>
      <c r="M243" s="104">
        <f t="shared" ref="M243" si="115">AVERAGE(J243:L243)</f>
        <v>8.0833333333333339</v>
      </c>
      <c r="N243" s="89">
        <v>3.21</v>
      </c>
      <c r="O243" s="89">
        <v>3.09</v>
      </c>
      <c r="P243" s="89">
        <v>3.23</v>
      </c>
      <c r="Q243" s="90">
        <f t="shared" ref="Q243" si="116">AVERAGE(N243:P243)</f>
        <v>3.1766666666666663</v>
      </c>
      <c r="R243" s="133"/>
      <c r="S243" s="176">
        <v>2</v>
      </c>
      <c r="T243" s="176">
        <v>2</v>
      </c>
    </row>
    <row r="244" spans="1:20" x14ac:dyDescent="0.25">
      <c r="A244" s="121" t="s">
        <v>151</v>
      </c>
      <c r="B244" s="98">
        <v>11.54</v>
      </c>
      <c r="C244" s="98">
        <v>11.24</v>
      </c>
      <c r="D244" s="98"/>
      <c r="E244" s="21">
        <f>AVERAGE(B244:D244)</f>
        <v>11.39</v>
      </c>
      <c r="F244" s="14">
        <v>3.39</v>
      </c>
      <c r="G244" s="14">
        <v>3.15</v>
      </c>
      <c r="H244" s="14"/>
      <c r="I244" s="19">
        <f>AVERAGE(F244:H244)</f>
        <v>3.27</v>
      </c>
      <c r="J244" s="15">
        <v>8.1999999999999993</v>
      </c>
      <c r="K244" s="15">
        <v>8.16</v>
      </c>
      <c r="L244" s="15"/>
      <c r="M244" s="19">
        <f>AVERAGE(J244:L244)</f>
        <v>8.18</v>
      </c>
      <c r="N244" s="8">
        <v>3.15</v>
      </c>
      <c r="O244" s="8">
        <v>3.14</v>
      </c>
      <c r="P244" s="8"/>
      <c r="Q244" s="79">
        <f>AVERAGE(N244:P244)</f>
        <v>3.145</v>
      </c>
      <c r="R244" s="134">
        <v>145</v>
      </c>
      <c r="S244" s="177">
        <v>2</v>
      </c>
      <c r="T244" s="177">
        <v>1</v>
      </c>
    </row>
    <row r="245" spans="1:20" ht="16.5" thickBot="1" x14ac:dyDescent="0.3">
      <c r="A245" s="122" t="s">
        <v>151</v>
      </c>
      <c r="B245" s="99">
        <v>11.44</v>
      </c>
      <c r="C245" s="99"/>
      <c r="D245" s="99"/>
      <c r="E245" s="91">
        <f>AVERAGE(B245:D245)</f>
        <v>11.44</v>
      </c>
      <c r="F245" s="92">
        <v>3.33</v>
      </c>
      <c r="G245" s="92"/>
      <c r="H245" s="92"/>
      <c r="I245" s="93">
        <f>AVERAGE(F245:H245)</f>
        <v>3.33</v>
      </c>
      <c r="J245" s="94">
        <v>8.14</v>
      </c>
      <c r="K245" s="94"/>
      <c r="L245" s="94"/>
      <c r="M245" s="93">
        <f>AVERAGE(J245:L245)</f>
        <v>8.14</v>
      </c>
      <c r="N245" s="95">
        <v>3.16</v>
      </c>
      <c r="O245" s="95"/>
      <c r="P245" s="95"/>
      <c r="Q245" s="105">
        <f>AVERAGE(N245:P245)</f>
        <v>3.16</v>
      </c>
      <c r="R245" s="135"/>
      <c r="S245" s="178"/>
      <c r="T245" s="178"/>
    </row>
    <row r="246" spans="1:20" x14ac:dyDescent="0.25">
      <c r="A246" s="120" t="s">
        <v>154</v>
      </c>
      <c r="B246" s="97">
        <v>11.91</v>
      </c>
      <c r="C246" s="97">
        <v>11.6</v>
      </c>
      <c r="D246" s="97">
        <v>11.73</v>
      </c>
      <c r="E246" s="103">
        <f t="shared" ref="E246" si="117">AVERAGE(B246:D246)</f>
        <v>11.746666666666664</v>
      </c>
      <c r="F246" s="87">
        <v>3.5</v>
      </c>
      <c r="G246" s="87">
        <v>3.18</v>
      </c>
      <c r="H246" s="87">
        <v>3.35</v>
      </c>
      <c r="I246" s="104">
        <f t="shared" ref="I246" si="118">AVERAGE(F246:H246)</f>
        <v>3.3433333333333333</v>
      </c>
      <c r="J246" s="88">
        <v>8.4700000000000006</v>
      </c>
      <c r="K246" s="88">
        <v>8.4700000000000006</v>
      </c>
      <c r="L246" s="88">
        <v>8.43</v>
      </c>
      <c r="M246" s="104">
        <f t="shared" ref="M246" si="119">AVERAGE(J246:L246)</f>
        <v>8.456666666666667</v>
      </c>
      <c r="N246" s="89">
        <v>3.12</v>
      </c>
      <c r="O246" s="89">
        <v>3.12</v>
      </c>
      <c r="P246" s="89">
        <v>3.12</v>
      </c>
      <c r="Q246" s="90">
        <f t="shared" ref="Q246" si="120">AVERAGE(N246:P246)</f>
        <v>3.1199999999999997</v>
      </c>
      <c r="R246" s="133"/>
      <c r="S246" s="176">
        <v>2</v>
      </c>
      <c r="T246" s="176">
        <v>2</v>
      </c>
    </row>
    <row r="247" spans="1:20" x14ac:dyDescent="0.25">
      <c r="A247" s="121" t="s">
        <v>178</v>
      </c>
      <c r="B247" s="98">
        <v>12.42</v>
      </c>
      <c r="C247" s="98">
        <v>12.13</v>
      </c>
      <c r="D247" s="98"/>
      <c r="E247" s="21">
        <f>AVERAGE(B247:D247)</f>
        <v>12.275</v>
      </c>
      <c r="F247" s="14">
        <v>4</v>
      </c>
      <c r="G247" s="14">
        <v>3.67</v>
      </c>
      <c r="H247" s="14"/>
      <c r="I247" s="19">
        <f>AVERAGE(F247:H247)</f>
        <v>3.835</v>
      </c>
      <c r="J247" s="15">
        <v>8.4499999999999993</v>
      </c>
      <c r="K247" s="15">
        <v>8.4700000000000006</v>
      </c>
      <c r="L247" s="15"/>
      <c r="M247" s="19">
        <f>AVERAGE(J247:L247)</f>
        <v>8.4600000000000009</v>
      </c>
      <c r="N247" s="8">
        <v>3.15</v>
      </c>
      <c r="O247" s="8">
        <v>3.16</v>
      </c>
      <c r="P247" s="8"/>
      <c r="Q247" s="79">
        <f>AVERAGE(N247:P247)</f>
        <v>3.1550000000000002</v>
      </c>
      <c r="R247" s="134">
        <v>250</v>
      </c>
      <c r="S247" s="177">
        <v>2</v>
      </c>
      <c r="T247" s="177">
        <v>1</v>
      </c>
    </row>
    <row r="248" spans="1:20" ht="16.5" thickBot="1" x14ac:dyDescent="0.3">
      <c r="A248" s="122" t="s">
        <v>178</v>
      </c>
      <c r="B248" s="99">
        <v>11.76</v>
      </c>
      <c r="C248" s="99"/>
      <c r="D248" s="99"/>
      <c r="E248" s="91">
        <f>AVERAGE(B248:D248)</f>
        <v>11.76</v>
      </c>
      <c r="F248" s="92">
        <v>3.29</v>
      </c>
      <c r="G248" s="92"/>
      <c r="H248" s="92"/>
      <c r="I248" s="93">
        <f>AVERAGE(F248:H248)</f>
        <v>3.29</v>
      </c>
      <c r="J248" s="94">
        <v>8.5299999999999994</v>
      </c>
      <c r="K248" s="94"/>
      <c r="L248" s="94"/>
      <c r="M248" s="93">
        <f>AVERAGE(J248:L248)</f>
        <v>8.5299999999999994</v>
      </c>
      <c r="N248" s="95">
        <v>3.15</v>
      </c>
      <c r="O248" s="95"/>
      <c r="P248" s="95"/>
      <c r="Q248" s="105">
        <f>AVERAGE(N248:P248)</f>
        <v>3.15</v>
      </c>
      <c r="R248" s="135"/>
      <c r="S248" s="178"/>
      <c r="T248" s="178"/>
    </row>
    <row r="249" spans="1:20" x14ac:dyDescent="0.25">
      <c r="A249" s="120" t="s">
        <v>156</v>
      </c>
      <c r="B249" s="97">
        <v>11.96</v>
      </c>
      <c r="C249" s="97">
        <v>11.74</v>
      </c>
      <c r="D249" s="97">
        <v>11.7</v>
      </c>
      <c r="E249" s="103">
        <f t="shared" ref="E249" si="121">AVERAGE(B249:D249)</f>
        <v>11.800000000000002</v>
      </c>
      <c r="F249" s="87">
        <v>3.47</v>
      </c>
      <c r="G249" s="87">
        <v>3.21</v>
      </c>
      <c r="H249" s="87">
        <v>3.23</v>
      </c>
      <c r="I249" s="104">
        <f t="shared" ref="I249" si="122">AVERAGE(F249:H249)</f>
        <v>3.3033333333333332</v>
      </c>
      <c r="J249" s="88">
        <v>8.52</v>
      </c>
      <c r="K249" s="88">
        <v>8.5500000000000007</v>
      </c>
      <c r="L249" s="88">
        <v>8.52</v>
      </c>
      <c r="M249" s="104">
        <f t="shared" ref="M249" si="123">AVERAGE(J249:L249)</f>
        <v>8.5299999999999994</v>
      </c>
      <c r="N249" s="89">
        <v>3.1</v>
      </c>
      <c r="O249" s="89">
        <v>3.13</v>
      </c>
      <c r="P249" s="89">
        <v>3.09</v>
      </c>
      <c r="Q249" s="90">
        <f t="shared" ref="Q249" si="124">AVERAGE(N249:P249)</f>
        <v>3.1066666666666669</v>
      </c>
      <c r="R249" s="133"/>
      <c r="S249" s="176"/>
      <c r="T249" s="176">
        <v>2</v>
      </c>
    </row>
    <row r="250" spans="1:20" x14ac:dyDescent="0.25">
      <c r="A250" s="121" t="s">
        <v>156</v>
      </c>
      <c r="B250" s="98">
        <v>12</v>
      </c>
      <c r="C250" s="98">
        <v>11.53</v>
      </c>
      <c r="D250" s="98"/>
      <c r="E250" s="21">
        <f>AVERAGE(B250:D250)</f>
        <v>11.765000000000001</v>
      </c>
      <c r="F250" s="14">
        <v>3.5</v>
      </c>
      <c r="G250" s="14">
        <v>3.12</v>
      </c>
      <c r="H250" s="14"/>
      <c r="I250" s="19">
        <f>AVERAGE(F250:H250)</f>
        <v>3.31</v>
      </c>
      <c r="J250" s="15">
        <v>8.52</v>
      </c>
      <c r="K250" s="15">
        <v>8.4499999999999993</v>
      </c>
      <c r="L250" s="15"/>
      <c r="M250" s="19">
        <f>AVERAGE(J250:L250)</f>
        <v>8.4849999999999994</v>
      </c>
      <c r="N250" s="8">
        <v>3.15</v>
      </c>
      <c r="O250" s="8">
        <v>3.14</v>
      </c>
      <c r="P250" s="8"/>
      <c r="Q250" s="79">
        <f>AVERAGE(N250:P250)</f>
        <v>3.145</v>
      </c>
      <c r="R250" s="134">
        <v>180</v>
      </c>
      <c r="S250" s="177"/>
      <c r="T250" s="177">
        <v>1</v>
      </c>
    </row>
    <row r="251" spans="1:20" ht="16.5" thickBot="1" x14ac:dyDescent="0.3">
      <c r="A251" s="122" t="s">
        <v>156</v>
      </c>
      <c r="B251" s="99">
        <v>12.02</v>
      </c>
      <c r="C251" s="99"/>
      <c r="D251" s="99"/>
      <c r="E251" s="91">
        <f>AVERAGE(B251:D251)</f>
        <v>12.02</v>
      </c>
      <c r="F251" s="92">
        <v>3.53</v>
      </c>
      <c r="G251" s="92"/>
      <c r="H251" s="92"/>
      <c r="I251" s="93">
        <f>AVERAGE(F251:H251)</f>
        <v>3.53</v>
      </c>
      <c r="J251" s="94">
        <v>8.5</v>
      </c>
      <c r="K251" s="94"/>
      <c r="L251" s="94"/>
      <c r="M251" s="93">
        <f>AVERAGE(J251:L251)</f>
        <v>8.5</v>
      </c>
      <c r="N251" s="95">
        <v>3.15</v>
      </c>
      <c r="O251" s="95"/>
      <c r="P251" s="95"/>
      <c r="Q251" s="105">
        <f>AVERAGE(N251:P251)</f>
        <v>3.15</v>
      </c>
      <c r="R251" s="135"/>
      <c r="S251" s="178"/>
      <c r="T251" s="178"/>
    </row>
    <row r="252" spans="1:20" x14ac:dyDescent="0.25">
      <c r="A252" s="120" t="s">
        <v>159</v>
      </c>
      <c r="B252" s="97">
        <v>11.95</v>
      </c>
      <c r="C252" s="97">
        <v>11.87</v>
      </c>
      <c r="D252" s="97">
        <v>11.9</v>
      </c>
      <c r="E252" s="103">
        <f t="shared" ref="E252" si="125">AVERAGE(B252:D252)</f>
        <v>11.906666666666666</v>
      </c>
      <c r="F252" s="87">
        <v>3.28</v>
      </c>
      <c r="G252" s="87">
        <v>3.17</v>
      </c>
      <c r="H252" s="87">
        <v>3.24</v>
      </c>
      <c r="I252" s="104">
        <f t="shared" ref="I252" si="126">AVERAGE(F252:H252)</f>
        <v>3.23</v>
      </c>
      <c r="J252" s="88">
        <v>8.68</v>
      </c>
      <c r="K252" s="88">
        <v>8.6999999999999993</v>
      </c>
      <c r="L252" s="88">
        <v>8.67</v>
      </c>
      <c r="M252" s="104">
        <f t="shared" ref="M252" si="127">AVERAGE(J252:L252)</f>
        <v>8.6833333333333318</v>
      </c>
      <c r="N252" s="89">
        <v>3.05</v>
      </c>
      <c r="O252" s="89">
        <v>3.07</v>
      </c>
      <c r="P252" s="89">
        <v>3.11</v>
      </c>
      <c r="Q252" s="90">
        <f t="shared" ref="Q252" si="128">AVERAGE(N252:P252)</f>
        <v>3.0766666666666662</v>
      </c>
      <c r="R252" s="133"/>
      <c r="S252" s="176"/>
      <c r="T252" s="176">
        <v>2</v>
      </c>
    </row>
    <row r="253" spans="1:20" x14ac:dyDescent="0.25">
      <c r="A253" s="121" t="s">
        <v>159</v>
      </c>
      <c r="B253" s="98">
        <v>11.9</v>
      </c>
      <c r="C253" s="98">
        <v>11.72</v>
      </c>
      <c r="D253" s="98"/>
      <c r="E253" s="21">
        <f>AVERAGE(B253:D253)</f>
        <v>11.81</v>
      </c>
      <c r="F253" s="14">
        <v>3.32</v>
      </c>
      <c r="G253" s="14">
        <v>3.19</v>
      </c>
      <c r="H253" s="14"/>
      <c r="I253" s="19">
        <f>AVERAGE(F253:H253)</f>
        <v>3.2549999999999999</v>
      </c>
      <c r="J253" s="15">
        <v>8.6300000000000008</v>
      </c>
      <c r="K253" s="15">
        <v>8.58</v>
      </c>
      <c r="L253" s="15"/>
      <c r="M253" s="19">
        <f>AVERAGE(J253:L253)</f>
        <v>8.6050000000000004</v>
      </c>
      <c r="N253" s="8">
        <v>3.02</v>
      </c>
      <c r="O253" s="8">
        <v>3.07</v>
      </c>
      <c r="P253" s="8"/>
      <c r="Q253" s="79">
        <f>AVERAGE(N253:P253)</f>
        <v>3.0449999999999999</v>
      </c>
      <c r="R253" s="134">
        <v>280</v>
      </c>
      <c r="S253" s="177"/>
      <c r="T253" s="177">
        <v>1</v>
      </c>
    </row>
    <row r="254" spans="1:20" ht="16.5" thickBot="1" x14ac:dyDescent="0.3">
      <c r="A254" s="122" t="s">
        <v>159</v>
      </c>
      <c r="B254" s="99">
        <v>12.03</v>
      </c>
      <c r="C254" s="99"/>
      <c r="D254" s="99"/>
      <c r="E254" s="91">
        <f t="shared" ref="E254:E256" si="129">AVERAGE(B254:D254)</f>
        <v>12.03</v>
      </c>
      <c r="F254" s="92">
        <v>3.35</v>
      </c>
      <c r="G254" s="92"/>
      <c r="H254" s="92"/>
      <c r="I254" s="93">
        <f t="shared" ref="I254:I256" si="130">AVERAGE(F254:H254)</f>
        <v>3.35</v>
      </c>
      <c r="J254" s="94">
        <v>8.7200000000000006</v>
      </c>
      <c r="K254" s="94"/>
      <c r="L254" s="94"/>
      <c r="M254" s="93">
        <f t="shared" ref="M254:M256" si="131">AVERAGE(J254:L254)</f>
        <v>8.7200000000000006</v>
      </c>
      <c r="N254" s="95">
        <v>3.15</v>
      </c>
      <c r="O254" s="95"/>
      <c r="P254" s="95"/>
      <c r="Q254" s="105">
        <f t="shared" ref="Q254:Q256" si="132">AVERAGE(N254:P254)</f>
        <v>3.15</v>
      </c>
      <c r="R254" s="135"/>
      <c r="S254" s="178"/>
      <c r="T254" s="178"/>
    </row>
    <row r="255" spans="1:20" x14ac:dyDescent="0.25">
      <c r="A255" s="120" t="s">
        <v>160</v>
      </c>
      <c r="B255" s="97">
        <v>11.49</v>
      </c>
      <c r="C255" s="97">
        <v>11.31</v>
      </c>
      <c r="D255" s="97">
        <v>11.35</v>
      </c>
      <c r="E255" s="103">
        <f t="shared" si="129"/>
        <v>11.383333333333333</v>
      </c>
      <c r="F255" s="87">
        <v>3.17</v>
      </c>
      <c r="G255" s="87">
        <v>3.03</v>
      </c>
      <c r="H255" s="87">
        <v>3.03</v>
      </c>
      <c r="I255" s="104">
        <f t="shared" si="130"/>
        <v>3.0766666666666662</v>
      </c>
      <c r="J255" s="88">
        <v>8.2899999999999991</v>
      </c>
      <c r="K255" s="88">
        <v>8.36</v>
      </c>
      <c r="L255" s="88">
        <v>8.31</v>
      </c>
      <c r="M255" s="104">
        <f t="shared" si="131"/>
        <v>8.32</v>
      </c>
      <c r="N255" s="89">
        <v>3.15</v>
      </c>
      <c r="O255" s="89">
        <v>3.11</v>
      </c>
      <c r="P255" s="89">
        <v>3.15</v>
      </c>
      <c r="Q255" s="90">
        <f t="shared" si="132"/>
        <v>3.1366666666666667</v>
      </c>
      <c r="R255" s="133"/>
      <c r="S255" s="176">
        <v>1</v>
      </c>
      <c r="T255" s="176">
        <v>2</v>
      </c>
    </row>
    <row r="256" spans="1:20" x14ac:dyDescent="0.25">
      <c r="A256" s="121" t="s">
        <v>160</v>
      </c>
      <c r="B256" s="98">
        <v>11.33</v>
      </c>
      <c r="C256" s="98">
        <v>11.36</v>
      </c>
      <c r="D256" s="98"/>
      <c r="E256" s="21">
        <f t="shared" si="129"/>
        <v>11.344999999999999</v>
      </c>
      <c r="F256" s="14">
        <v>3.09</v>
      </c>
      <c r="G256" s="14">
        <v>3.12</v>
      </c>
      <c r="H256" s="14"/>
      <c r="I256" s="19">
        <f t="shared" si="130"/>
        <v>3.105</v>
      </c>
      <c r="J256" s="15">
        <v>8.2200000000000006</v>
      </c>
      <c r="K256" s="15">
        <v>8.24</v>
      </c>
      <c r="L256" s="15"/>
      <c r="M256" s="19">
        <f t="shared" si="131"/>
        <v>8.23</v>
      </c>
      <c r="N256" s="8">
        <v>3.13</v>
      </c>
      <c r="O256" s="8">
        <v>3.13</v>
      </c>
      <c r="P256" s="8"/>
      <c r="Q256" s="79">
        <f t="shared" si="132"/>
        <v>3.13</v>
      </c>
      <c r="R256" s="134">
        <v>500</v>
      </c>
      <c r="S256" s="177">
        <v>2</v>
      </c>
      <c r="T256" s="177">
        <v>1</v>
      </c>
    </row>
    <row r="257" spans="1:21" ht="16.5" thickBot="1" x14ac:dyDescent="0.3">
      <c r="A257" s="122" t="s">
        <v>160</v>
      </c>
      <c r="B257" s="99">
        <v>11</v>
      </c>
      <c r="C257" s="99"/>
      <c r="D257" s="99"/>
      <c r="E257" s="91">
        <f>AVERAGE(B257:D257)</f>
        <v>11</v>
      </c>
      <c r="F257" s="92">
        <v>2.75</v>
      </c>
      <c r="G257" s="92"/>
      <c r="H257" s="92"/>
      <c r="I257" s="93">
        <f>AVERAGE(F257:H257)</f>
        <v>2.75</v>
      </c>
      <c r="J257" s="94">
        <v>8.26</v>
      </c>
      <c r="K257" s="94"/>
      <c r="L257" s="94"/>
      <c r="M257" s="93">
        <f>AVERAGE(J257:L257)</f>
        <v>8.26</v>
      </c>
      <c r="N257" s="95">
        <v>3.08</v>
      </c>
      <c r="O257" s="95"/>
      <c r="P257" s="95"/>
      <c r="Q257" s="105">
        <f>AVERAGE(N257:P257)</f>
        <v>3.08</v>
      </c>
      <c r="R257" s="135"/>
      <c r="S257" s="178"/>
      <c r="T257" s="178"/>
    </row>
    <row r="258" spans="1:21" x14ac:dyDescent="0.25">
      <c r="A258" s="120" t="s">
        <v>163</v>
      </c>
      <c r="B258" s="97"/>
      <c r="C258" s="97">
        <v>11.38</v>
      </c>
      <c r="D258" s="97">
        <v>11.34</v>
      </c>
      <c r="E258" s="103">
        <f>AVERAGE(B258:D258)</f>
        <v>11.36</v>
      </c>
      <c r="F258" s="87"/>
      <c r="G258" s="87">
        <v>3.21</v>
      </c>
      <c r="H258" s="87">
        <v>3.23</v>
      </c>
      <c r="I258" s="104">
        <f>AVERAGE(F258:H258)</f>
        <v>3.2199999999999998</v>
      </c>
      <c r="J258" s="88"/>
      <c r="K258" s="88">
        <v>8.19</v>
      </c>
      <c r="L258" s="88">
        <v>8.14</v>
      </c>
      <c r="M258" s="104">
        <f>AVERAGE(J258:L258)</f>
        <v>8.1649999999999991</v>
      </c>
      <c r="N258" s="89"/>
      <c r="O258" s="89">
        <v>3.05</v>
      </c>
      <c r="P258" s="89">
        <v>3.03</v>
      </c>
      <c r="Q258" s="90">
        <f>AVERAGE(N258:P258)</f>
        <v>3.04</v>
      </c>
      <c r="R258" s="133"/>
      <c r="S258" s="176"/>
      <c r="T258" s="176"/>
    </row>
    <row r="259" spans="1:21" x14ac:dyDescent="0.25">
      <c r="A259" s="121"/>
      <c r="B259" s="98"/>
      <c r="C259" s="98"/>
      <c r="D259" s="98"/>
      <c r="E259" s="21"/>
      <c r="F259" s="14"/>
      <c r="G259" s="14"/>
      <c r="H259" s="14"/>
      <c r="I259" s="19"/>
      <c r="J259" s="15"/>
      <c r="K259" s="15"/>
      <c r="L259" s="15"/>
      <c r="M259" s="19"/>
      <c r="N259" s="8"/>
      <c r="O259" s="8"/>
      <c r="P259" s="8"/>
      <c r="Q259" s="79"/>
      <c r="R259" s="134">
        <v>107</v>
      </c>
      <c r="S259" s="177"/>
      <c r="T259" s="177"/>
    </row>
    <row r="260" spans="1:21" ht="16.5" thickBot="1" x14ac:dyDescent="0.3">
      <c r="A260" s="122" t="s">
        <v>163</v>
      </c>
      <c r="B260" s="99">
        <v>12.93</v>
      </c>
      <c r="C260" s="99"/>
      <c r="D260" s="99"/>
      <c r="E260" s="91">
        <f>AVERAGE(B260:D260)</f>
        <v>12.93</v>
      </c>
      <c r="F260" s="92">
        <v>4.0199999999999996</v>
      </c>
      <c r="G260" s="92"/>
      <c r="H260" s="92"/>
      <c r="I260" s="93">
        <f>AVERAGE(F260:H260)</f>
        <v>4.0199999999999996</v>
      </c>
      <c r="J260" s="94">
        <v>3.62</v>
      </c>
      <c r="K260" s="94"/>
      <c r="L260" s="94"/>
      <c r="M260" s="93">
        <v>8.9</v>
      </c>
      <c r="N260" s="95">
        <v>8.9</v>
      </c>
      <c r="O260" s="95"/>
      <c r="P260" s="95"/>
      <c r="Q260" s="105">
        <v>3.62</v>
      </c>
      <c r="R260" s="135"/>
      <c r="S260" s="178"/>
      <c r="T260" s="178"/>
      <c r="U260" s="107" t="s">
        <v>235</v>
      </c>
    </row>
  </sheetData>
  <mergeCells count="94">
    <mergeCell ref="S255:S257"/>
    <mergeCell ref="T255:T257"/>
    <mergeCell ref="S258:S260"/>
    <mergeCell ref="T258:T260"/>
    <mergeCell ref="S246:S248"/>
    <mergeCell ref="T246:T248"/>
    <mergeCell ref="S249:S251"/>
    <mergeCell ref="T249:T251"/>
    <mergeCell ref="S252:S254"/>
    <mergeCell ref="T252:T254"/>
    <mergeCell ref="S240:S242"/>
    <mergeCell ref="T240:T242"/>
    <mergeCell ref="S243:S245"/>
    <mergeCell ref="T243:T245"/>
    <mergeCell ref="S237:S239"/>
    <mergeCell ref="T237:T239"/>
    <mergeCell ref="T228:T230"/>
    <mergeCell ref="S231:S233"/>
    <mergeCell ref="T231:T233"/>
    <mergeCell ref="S234:S236"/>
    <mergeCell ref="T234:T236"/>
    <mergeCell ref="B226:D226"/>
    <mergeCell ref="F226:H226"/>
    <mergeCell ref="J226:L226"/>
    <mergeCell ref="N226:P226"/>
    <mergeCell ref="S228:S230"/>
    <mergeCell ref="S215:S217"/>
    <mergeCell ref="T215:T217"/>
    <mergeCell ref="S218:S220"/>
    <mergeCell ref="T218:T220"/>
    <mergeCell ref="S221:S223"/>
    <mergeCell ref="T221:T223"/>
    <mergeCell ref="T209:T211"/>
    <mergeCell ref="S212:S214"/>
    <mergeCell ref="T212:T214"/>
    <mergeCell ref="B207:D207"/>
    <mergeCell ref="F207:H207"/>
    <mergeCell ref="J207:L207"/>
    <mergeCell ref="N207:P207"/>
    <mergeCell ref="S209:S211"/>
    <mergeCell ref="R199:R201"/>
    <mergeCell ref="S199:S201"/>
    <mergeCell ref="T199:T201"/>
    <mergeCell ref="R202:R204"/>
    <mergeCell ref="S202:S204"/>
    <mergeCell ref="T202:T204"/>
    <mergeCell ref="R194:R196"/>
    <mergeCell ref="S194:S196"/>
    <mergeCell ref="T194:T196"/>
    <mergeCell ref="R197:R198"/>
    <mergeCell ref="S197:S198"/>
    <mergeCell ref="T197:T198"/>
    <mergeCell ref="R188:R190"/>
    <mergeCell ref="S188:S190"/>
    <mergeCell ref="T188:T190"/>
    <mergeCell ref="R191:R193"/>
    <mergeCell ref="S191:S193"/>
    <mergeCell ref="T191:T193"/>
    <mergeCell ref="R181:R183"/>
    <mergeCell ref="S181:S183"/>
    <mergeCell ref="T181:T183"/>
    <mergeCell ref="B186:D186"/>
    <mergeCell ref="F186:H186"/>
    <mergeCell ref="J186:L186"/>
    <mergeCell ref="N186:P186"/>
    <mergeCell ref="R178:R180"/>
    <mergeCell ref="S178:S180"/>
    <mergeCell ref="T178:T180"/>
    <mergeCell ref="S172:S174"/>
    <mergeCell ref="T172:T174"/>
    <mergeCell ref="R175:R177"/>
    <mergeCell ref="S175:S177"/>
    <mergeCell ref="T175:T177"/>
    <mergeCell ref="B170:D170"/>
    <mergeCell ref="F170:H170"/>
    <mergeCell ref="J170:L170"/>
    <mergeCell ref="N170:P170"/>
    <mergeCell ref="R172:R174"/>
    <mergeCell ref="B2:D2"/>
    <mergeCell ref="F2:H2"/>
    <mergeCell ref="J2:L2"/>
    <mergeCell ref="N2:P2"/>
    <mergeCell ref="B31:D31"/>
    <mergeCell ref="F31:H31"/>
    <mergeCell ref="J31:L31"/>
    <mergeCell ref="N31:P31"/>
    <mergeCell ref="B63:D63"/>
    <mergeCell ref="F63:H63"/>
    <mergeCell ref="J63:L63"/>
    <mergeCell ref="N63:P63"/>
    <mergeCell ref="B97:D97"/>
    <mergeCell ref="F97:H97"/>
    <mergeCell ref="J97:L97"/>
    <mergeCell ref="N97:P97"/>
  </mergeCells>
  <conditionalFormatting sqref="B21:E28 B52:E60 B82:E94 B139:E157 E172:E183 E188:E204 E209:E223 E228:E260">
    <cfRule type="cellIs" dxfId="316" priority="684" operator="lessThan">
      <formula>11.75</formula>
    </cfRule>
  </conditionalFormatting>
  <conditionalFormatting sqref="B139:E157 B21:E28 B52:E60 B82:E94 E172:E183 E188:E204 E209:E223 E228:E260">
    <cfRule type="cellIs" dxfId="315" priority="682" operator="greaterThan">
      <formula>12.3</formula>
    </cfRule>
    <cfRule type="cellIs" dxfId="314" priority="683" operator="between">
      <formula>11.75</formula>
      <formula>12.3</formula>
    </cfRule>
  </conditionalFormatting>
  <conditionalFormatting sqref="E33 M33">
    <cfRule type="cellIs" dxfId="313" priority="979" operator="lessThan">
      <formula>E32</formula>
    </cfRule>
    <cfRule type="cellIs" dxfId="312" priority="980" operator="greaterThan">
      <formula>8.4</formula>
    </cfRule>
    <cfRule type="cellIs" dxfId="311" priority="981" operator="between">
      <formula>E32</formula>
      <formula>8.4</formula>
    </cfRule>
  </conditionalFormatting>
  <conditionalFormatting sqref="E150 M150">
    <cfRule type="cellIs" dxfId="310" priority="1034" operator="greaterThan">
      <formula>8.4</formula>
    </cfRule>
    <cfRule type="cellIs" dxfId="309" priority="1035" operator="between">
      <formula>E122</formula>
      <formula>8.4</formula>
    </cfRule>
  </conditionalFormatting>
  <conditionalFormatting sqref="E154">
    <cfRule type="cellIs" dxfId="308" priority="673" operator="greaterThan">
      <formula>12.3</formula>
    </cfRule>
    <cfRule type="cellIs" dxfId="307" priority="674" operator="between">
      <formula>11.75</formula>
      <formula>12.3</formula>
    </cfRule>
    <cfRule type="cellIs" dxfId="306" priority="675" operator="lessThan">
      <formula>11.75</formula>
    </cfRule>
  </conditionalFormatting>
  <conditionalFormatting sqref="F21:I28 F52:I60 F82:I94 F139:I157 F172:I183 F188:I204 F209:I223 F228:I260">
    <cfRule type="cellIs" dxfId="305" priority="651" operator="lessThan">
      <formula>3.4</formula>
    </cfRule>
  </conditionalFormatting>
  <conditionalFormatting sqref="F139:I157 F21:I28 F52:I60 F82:I94 F172:I183 F188:I204 F209:I223 F228:I260">
    <cfRule type="cellIs" dxfId="304" priority="649" operator="greaterThan">
      <formula>3.55</formula>
    </cfRule>
    <cfRule type="cellIs" dxfId="303" priority="650" operator="between">
      <formula>3.4</formula>
      <formula>3.55</formula>
    </cfRule>
  </conditionalFormatting>
  <conditionalFormatting sqref="I33">
    <cfRule type="cellIs" dxfId="302" priority="985" operator="lessThan">
      <formula>I32</formula>
    </cfRule>
    <cfRule type="cellIs" dxfId="301" priority="986" operator="greaterThan">
      <formula>3.6</formula>
    </cfRule>
    <cfRule type="cellIs" dxfId="300" priority="987" operator="between">
      <formula>I32</formula>
      <formula>3.6</formula>
    </cfRule>
  </conditionalFormatting>
  <conditionalFormatting sqref="I150">
    <cfRule type="cellIs" dxfId="299" priority="1048" operator="lessThan">
      <formula>I122</formula>
    </cfRule>
    <cfRule type="cellIs" dxfId="298" priority="1049" operator="greaterThan">
      <formula>3.6</formula>
    </cfRule>
    <cfRule type="cellIs" dxfId="297" priority="1050" operator="between">
      <formula>I122</formula>
      <formula>3.6</formula>
    </cfRule>
  </conditionalFormatting>
  <conditionalFormatting sqref="J21:M28 J52:M60 J139:M157 J172:M183 J188:M204 J82:M94 J209:M223 J228:M260">
    <cfRule type="cellIs" dxfId="296" priority="690" operator="lessThan">
      <formula>8.2</formula>
    </cfRule>
  </conditionalFormatting>
  <conditionalFormatting sqref="J139:M157 J21:M28 J52:M60 J172:M183 J188:M204 J82:M94 J209:M223 J228:M260">
    <cfRule type="cellIs" dxfId="295" priority="688" operator="greaterThan">
      <formula>8.35</formula>
    </cfRule>
    <cfRule type="cellIs" dxfId="294" priority="689" operator="between">
      <formula>8.2</formula>
      <formula>8.35</formula>
    </cfRule>
  </conditionalFormatting>
  <conditionalFormatting sqref="M150 E150">
    <cfRule type="cellIs" dxfId="293" priority="1033" operator="lessThan">
      <formula>E122</formula>
    </cfRule>
  </conditionalFormatting>
  <conditionalFormatting sqref="N21:Q28 N52:Q60 N139:Q157 N172:Q183 N188:Q204 N82:Q94 N209:Q223 N228:Q260">
    <cfRule type="cellIs" dxfId="292" priority="687" operator="lessThan">
      <formula>3.2</formula>
    </cfRule>
  </conditionalFormatting>
  <conditionalFormatting sqref="N139:Q157 N21:Q28 N52:Q60 N172:Q183 N188:Q204 N82:Q94 N209:Q223 N228:Q260">
    <cfRule type="cellIs" dxfId="291" priority="685" operator="greaterThan">
      <formula>3.35</formula>
    </cfRule>
    <cfRule type="cellIs" dxfId="290" priority="686" operator="between">
      <formula>3.2</formula>
      <formula>3.35</formula>
    </cfRule>
  </conditionalFormatting>
  <conditionalFormatting sqref="Q33">
    <cfRule type="cellIs" dxfId="289" priority="982" operator="lessThan">
      <formula>Q32</formula>
    </cfRule>
    <cfRule type="cellIs" dxfId="288" priority="983" operator="greaterThan">
      <formula>3.3</formula>
    </cfRule>
    <cfRule type="cellIs" dxfId="287" priority="984" operator="between">
      <formula>Q32</formula>
      <formula>3.3</formula>
    </cfRule>
  </conditionalFormatting>
  <conditionalFormatting sqref="Q150">
    <cfRule type="cellIs" dxfId="286" priority="1057" operator="lessThan">
      <formula>Q122</formula>
    </cfRule>
    <cfRule type="cellIs" dxfId="285" priority="1058" operator="greaterThan">
      <formula>3.3</formula>
    </cfRule>
    <cfRule type="cellIs" dxfId="284" priority="1059" operator="between">
      <formula>Q122</formula>
      <formula>3.3</formula>
    </cfRule>
  </conditionalFormatting>
  <conditionalFormatting sqref="B5:D5">
    <cfRule type="cellIs" dxfId="283" priority="517" operator="greaterThan">
      <formula>12.3</formula>
    </cfRule>
    <cfRule type="cellIs" dxfId="282" priority="518" operator="between">
      <formula>11.75</formula>
      <formula>12.3</formula>
    </cfRule>
    <cfRule type="cellIs" dxfId="281" priority="519" operator="lessThan">
      <formula>11.75</formula>
    </cfRule>
  </conditionalFormatting>
  <conditionalFormatting sqref="B20:D20 B17:D17 B14:D14 B11:D11 B8:D8">
    <cfRule type="cellIs" dxfId="280" priority="454" operator="greaterThan">
      <formula>12.3</formula>
    </cfRule>
    <cfRule type="cellIs" dxfId="279" priority="455" operator="between">
      <formula>11.75</formula>
      <formula>12.3</formula>
    </cfRule>
    <cfRule type="cellIs" dxfId="278" priority="456" operator="lessThan">
      <formula>11.75</formula>
    </cfRule>
  </conditionalFormatting>
  <conditionalFormatting sqref="E3:E20">
    <cfRule type="cellIs" dxfId="277" priority="447" operator="lessThan">
      <formula>11.75</formula>
    </cfRule>
  </conditionalFormatting>
  <conditionalFormatting sqref="E3:E20">
    <cfRule type="cellIs" dxfId="276" priority="445" operator="greaterThan">
      <formula>12.3</formula>
    </cfRule>
    <cfRule type="cellIs" dxfId="275" priority="446" operator="between">
      <formula>11.75</formula>
      <formula>12.3</formula>
    </cfRule>
  </conditionalFormatting>
  <conditionalFormatting sqref="F3:I20">
    <cfRule type="cellIs" dxfId="274" priority="444" operator="lessThan">
      <formula>3.4</formula>
    </cfRule>
  </conditionalFormatting>
  <conditionalFormatting sqref="F3:I20">
    <cfRule type="cellIs" dxfId="273" priority="442" operator="greaterThan">
      <formula>3.55</formula>
    </cfRule>
    <cfRule type="cellIs" dxfId="272" priority="443" operator="between">
      <formula>3.4</formula>
      <formula>3.55</formula>
    </cfRule>
  </conditionalFormatting>
  <conditionalFormatting sqref="J3:M20">
    <cfRule type="cellIs" dxfId="271" priority="453" operator="lessThan">
      <formula>8.2</formula>
    </cfRule>
  </conditionalFormatting>
  <conditionalFormatting sqref="J3:M20">
    <cfRule type="cellIs" dxfId="270" priority="451" operator="greaterThan">
      <formula>8.35</formula>
    </cfRule>
    <cfRule type="cellIs" dxfId="269" priority="452" operator="between">
      <formula>8.2</formula>
      <formula>8.35</formula>
    </cfRule>
  </conditionalFormatting>
  <conditionalFormatting sqref="N3:Q20">
    <cfRule type="cellIs" dxfId="268" priority="450" operator="lessThan">
      <formula>3.2</formula>
    </cfRule>
  </conditionalFormatting>
  <conditionalFormatting sqref="N3:Q20">
    <cfRule type="cellIs" dxfId="267" priority="448" operator="greaterThan">
      <formula>3.35</formula>
    </cfRule>
    <cfRule type="cellIs" dxfId="266" priority="449" operator="between">
      <formula>3.2</formula>
      <formula>3.35</formula>
    </cfRule>
  </conditionalFormatting>
  <conditionalFormatting sqref="B174:D174">
    <cfRule type="cellIs" dxfId="265" priority="425" operator="greaterThan">
      <formula>12.3</formula>
    </cfRule>
    <cfRule type="cellIs" dxfId="264" priority="426" operator="between">
      <formula>11.75</formula>
      <formula>12.3</formula>
    </cfRule>
    <cfRule type="cellIs" dxfId="263" priority="427" operator="lessThan">
      <formula>11.75</formula>
    </cfRule>
  </conditionalFormatting>
  <conditionalFormatting sqref="B183:D183 B180:D180 B177:D177">
    <cfRule type="cellIs" dxfId="262" priority="422" operator="greaterThan">
      <formula>12.3</formula>
    </cfRule>
    <cfRule type="cellIs" dxfId="261" priority="423" operator="between">
      <formula>11.75</formula>
      <formula>12.3</formula>
    </cfRule>
    <cfRule type="cellIs" dxfId="260" priority="424" operator="lessThan">
      <formula>11.75</formula>
    </cfRule>
  </conditionalFormatting>
  <conditionalFormatting sqref="S172:T172 S175:T175 S181:T181 S178:T178">
    <cfRule type="cellIs" dxfId="259" priority="408" operator="equal">
      <formula>2</formula>
    </cfRule>
    <cfRule type="cellIs" dxfId="258" priority="409" operator="equal">
      <formula>1</formula>
    </cfRule>
  </conditionalFormatting>
  <conditionalFormatting sqref="E187">
    <cfRule type="cellIs" dxfId="257" priority="384" operator="greaterThan">
      <formula>12</formula>
    </cfRule>
    <cfRule type="cellIs" dxfId="256" priority="385" operator="between">
      <formula>11.75</formula>
      <formula>12</formula>
    </cfRule>
    <cfRule type="cellIs" dxfId="255" priority="386" operator="lessThan">
      <formula>11.75</formula>
    </cfRule>
  </conditionalFormatting>
  <conditionalFormatting sqref="I187">
    <cfRule type="cellIs" dxfId="254" priority="380" operator="greaterThan">
      <formula>3.6</formula>
    </cfRule>
    <cfRule type="cellIs" dxfId="253" priority="381" operator="between">
      <formula>3.55</formula>
      <formula>3.6</formula>
    </cfRule>
    <cfRule type="cellIs" dxfId="252" priority="382" operator="between">
      <formula>3.4</formula>
      <formula>3.55</formula>
    </cfRule>
    <cfRule type="cellIs" dxfId="251" priority="383" operator="lessThan">
      <formula>3.4</formula>
    </cfRule>
  </conditionalFormatting>
  <conditionalFormatting sqref="M187">
    <cfRule type="cellIs" dxfId="250" priority="376" operator="greaterThan">
      <formula>8.3</formula>
    </cfRule>
    <cfRule type="cellIs" dxfId="249" priority="377" operator="between">
      <formula>8.2</formula>
      <formula>8.3</formula>
    </cfRule>
    <cfRule type="cellIs" dxfId="248" priority="378" operator="lessThan">
      <formula>8.2</formula>
    </cfRule>
  </conditionalFormatting>
  <conditionalFormatting sqref="M187">
    <cfRule type="cellIs" dxfId="247" priority="379" operator="greaterThan">
      <formula>8.35</formula>
    </cfRule>
  </conditionalFormatting>
  <conditionalFormatting sqref="Q187">
    <cfRule type="cellIs" dxfId="246" priority="373" operator="greaterThan">
      <formula>3.2</formula>
    </cfRule>
    <cfRule type="cellIs" dxfId="245" priority="374" operator="between">
      <formula>3</formula>
      <formula>3.2</formula>
    </cfRule>
    <cfRule type="cellIs" dxfId="244" priority="375" operator="lessThan">
      <formula>3</formula>
    </cfRule>
  </conditionalFormatting>
  <conditionalFormatting sqref="E171">
    <cfRule type="cellIs" dxfId="243" priority="367" operator="greaterThan">
      <formula>12</formula>
    </cfRule>
    <cfRule type="cellIs" dxfId="242" priority="368" operator="between">
      <formula>11.75</formula>
      <formula>12</formula>
    </cfRule>
    <cfRule type="cellIs" dxfId="241" priority="369" operator="lessThan">
      <formula>11.75</formula>
    </cfRule>
  </conditionalFormatting>
  <conditionalFormatting sqref="I171">
    <cfRule type="cellIs" dxfId="240" priority="360" operator="greaterThan">
      <formula>3.6</formula>
    </cfRule>
    <cfRule type="cellIs" dxfId="239" priority="361" operator="between">
      <formula>3.55</formula>
      <formula>3.6</formula>
    </cfRule>
    <cfRule type="cellIs" dxfId="238" priority="362" operator="between">
      <formula>3.4</formula>
      <formula>3.55</formula>
    </cfRule>
    <cfRule type="cellIs" dxfId="237" priority="363" operator="lessThan">
      <formula>3.4</formula>
    </cfRule>
  </conditionalFormatting>
  <conditionalFormatting sqref="M171">
    <cfRule type="cellIs" dxfId="236" priority="364" operator="greaterThan">
      <formula>8.3</formula>
    </cfRule>
    <cfRule type="cellIs" dxfId="235" priority="365" operator="between">
      <formula>8.2</formula>
      <formula>8.3</formula>
    </cfRule>
    <cfRule type="cellIs" dxfId="234" priority="366" operator="lessThan">
      <formula>8.2</formula>
    </cfRule>
  </conditionalFormatting>
  <conditionalFormatting sqref="Q171">
    <cfRule type="cellIs" dxfId="233" priority="370" operator="greaterThan">
      <formula>3.2</formula>
    </cfRule>
    <cfRule type="cellIs" dxfId="232" priority="371" operator="between">
      <formula>3</formula>
      <formula>3.2</formula>
    </cfRule>
    <cfRule type="cellIs" dxfId="231" priority="372" operator="lessThan">
      <formula>3</formula>
    </cfRule>
  </conditionalFormatting>
  <conditionalFormatting sqref="B204:D204 B201:D201 B196:D196 B193:D193 B190:D190">
    <cfRule type="cellIs" dxfId="230" priority="297" operator="greaterThan">
      <formula>12.3</formula>
    </cfRule>
    <cfRule type="cellIs" dxfId="229" priority="298" operator="between">
      <formula>11.75</formula>
      <formula>12.3</formula>
    </cfRule>
    <cfRule type="cellIs" dxfId="228" priority="299" operator="lessThan">
      <formula>11.75</formula>
    </cfRule>
  </conditionalFormatting>
  <conditionalFormatting sqref="S202:T202 S199:T199 S197:T197 S194:T194 S191:T191 S188:T188">
    <cfRule type="cellIs" dxfId="227" priority="295" operator="equal">
      <formula>2</formula>
    </cfRule>
    <cfRule type="cellIs" dxfId="226" priority="296" operator="equal">
      <formula>1</formula>
    </cfRule>
  </conditionalFormatting>
  <conditionalFormatting sqref="B51:D51 B48:D48 B45:D45 B42:D42 B39:D39 B36:D36">
    <cfRule type="cellIs" dxfId="225" priority="253" operator="greaterThan">
      <formula>12.3</formula>
    </cfRule>
    <cfRule type="cellIs" dxfId="224" priority="254" operator="between">
      <formula>11.75</formula>
      <formula>12.3</formula>
    </cfRule>
    <cfRule type="cellIs" dxfId="223" priority="255" operator="lessThan">
      <formula>11.75</formula>
    </cfRule>
  </conditionalFormatting>
  <conditionalFormatting sqref="E34:E51">
    <cfRule type="cellIs" dxfId="222" priority="246" operator="lessThan">
      <formula>11.75</formula>
    </cfRule>
  </conditionalFormatting>
  <conditionalFormatting sqref="E34:E51">
    <cfRule type="cellIs" dxfId="221" priority="244" operator="greaterThan">
      <formula>12.3</formula>
    </cfRule>
    <cfRule type="cellIs" dxfId="220" priority="245" operator="between">
      <formula>11.75</formula>
      <formula>12.3</formula>
    </cfRule>
  </conditionalFormatting>
  <conditionalFormatting sqref="F34:I51">
    <cfRule type="cellIs" dxfId="219" priority="243" operator="lessThan">
      <formula>3.4</formula>
    </cfRule>
  </conditionalFormatting>
  <conditionalFormatting sqref="F34:I51">
    <cfRule type="cellIs" dxfId="218" priority="241" operator="greaterThan">
      <formula>3.55</formula>
    </cfRule>
    <cfRule type="cellIs" dxfId="217" priority="242" operator="between">
      <formula>3.4</formula>
      <formula>3.55</formula>
    </cfRule>
  </conditionalFormatting>
  <conditionalFormatting sqref="J34:M51">
    <cfRule type="cellIs" dxfId="216" priority="252" operator="lessThan">
      <formula>8.2</formula>
    </cfRule>
  </conditionalFormatting>
  <conditionalFormatting sqref="J34:M51">
    <cfRule type="cellIs" dxfId="215" priority="250" operator="greaterThan">
      <formula>8.35</formula>
    </cfRule>
    <cfRule type="cellIs" dxfId="214" priority="251" operator="between">
      <formula>8.2</formula>
      <formula>8.35</formula>
    </cfRule>
  </conditionalFormatting>
  <conditionalFormatting sqref="N34:Q51">
    <cfRule type="cellIs" dxfId="213" priority="249" operator="lessThan">
      <formula>3.2</formula>
    </cfRule>
  </conditionalFormatting>
  <conditionalFormatting sqref="N34:Q51">
    <cfRule type="cellIs" dxfId="212" priority="247" operator="greaterThan">
      <formula>3.35</formula>
    </cfRule>
    <cfRule type="cellIs" dxfId="211" priority="248" operator="between">
      <formula>3.2</formula>
      <formula>3.35</formula>
    </cfRule>
  </conditionalFormatting>
  <conditionalFormatting sqref="B81:D81 B78:D78 B75:D75 B72:D72 B69:D69 B66:D66">
    <cfRule type="cellIs" dxfId="210" priority="238" operator="greaterThan">
      <formula>12.3</formula>
    </cfRule>
    <cfRule type="cellIs" dxfId="209" priority="239" operator="between">
      <formula>11.75</formula>
      <formula>12.3</formula>
    </cfRule>
    <cfRule type="cellIs" dxfId="208" priority="240" operator="lessThan">
      <formula>11.75</formula>
    </cfRule>
  </conditionalFormatting>
  <conditionalFormatting sqref="E64:E81">
    <cfRule type="cellIs" dxfId="207" priority="231" operator="lessThan">
      <formula>11.75</formula>
    </cfRule>
  </conditionalFormatting>
  <conditionalFormatting sqref="E64:E81">
    <cfRule type="cellIs" dxfId="206" priority="229" operator="greaterThan">
      <formula>12.3</formula>
    </cfRule>
    <cfRule type="cellIs" dxfId="205" priority="230" operator="between">
      <formula>11.75</formula>
      <formula>12.3</formula>
    </cfRule>
  </conditionalFormatting>
  <conditionalFormatting sqref="F64:I81">
    <cfRule type="cellIs" dxfId="204" priority="228" operator="lessThan">
      <formula>3.4</formula>
    </cfRule>
  </conditionalFormatting>
  <conditionalFormatting sqref="F64:I81">
    <cfRule type="cellIs" dxfId="203" priority="226" operator="greaterThan">
      <formula>3.55</formula>
    </cfRule>
    <cfRule type="cellIs" dxfId="202" priority="227" operator="between">
      <formula>3.4</formula>
      <formula>3.55</formula>
    </cfRule>
  </conditionalFormatting>
  <conditionalFormatting sqref="J64:M81">
    <cfRule type="cellIs" dxfId="201" priority="237" operator="lessThan">
      <formula>8.2</formula>
    </cfRule>
  </conditionalFormatting>
  <conditionalFormatting sqref="J64:M81">
    <cfRule type="cellIs" dxfId="200" priority="235" operator="greaterThan">
      <formula>8.35</formula>
    </cfRule>
    <cfRule type="cellIs" dxfId="199" priority="236" operator="between">
      <formula>8.2</formula>
      <formula>8.35</formula>
    </cfRule>
  </conditionalFormatting>
  <conditionalFormatting sqref="N64:Q81">
    <cfRule type="cellIs" dxfId="198" priority="234" operator="lessThan">
      <formula>3.2</formula>
    </cfRule>
  </conditionalFormatting>
  <conditionalFormatting sqref="N64:Q81">
    <cfRule type="cellIs" dxfId="197" priority="232" operator="greaterThan">
      <formula>3.35</formula>
    </cfRule>
    <cfRule type="cellIs" dxfId="196" priority="233" operator="between">
      <formula>3.2</formula>
      <formula>3.35</formula>
    </cfRule>
  </conditionalFormatting>
  <conditionalFormatting sqref="B223:D223 B220:D220 B217:D217 B214:D214 B211:D211">
    <cfRule type="cellIs" dxfId="195" priority="223" operator="greaterThan">
      <formula>12.3</formula>
    </cfRule>
    <cfRule type="cellIs" dxfId="194" priority="224" operator="between">
      <formula>11.75</formula>
      <formula>12.3</formula>
    </cfRule>
    <cfRule type="cellIs" dxfId="193" priority="225" operator="lessThan">
      <formula>11.75</formula>
    </cfRule>
  </conditionalFormatting>
  <conditionalFormatting sqref="E208">
    <cfRule type="cellIs" dxfId="192" priority="191" operator="greaterThan">
      <formula>12</formula>
    </cfRule>
    <cfRule type="cellIs" dxfId="191" priority="192" operator="between">
      <formula>11.75</formula>
      <formula>12</formula>
    </cfRule>
    <cfRule type="cellIs" dxfId="190" priority="193" operator="lessThan">
      <formula>11.75</formula>
    </cfRule>
  </conditionalFormatting>
  <conditionalFormatting sqref="I208">
    <cfRule type="cellIs" dxfId="189" priority="184" operator="greaterThan">
      <formula>3.6</formula>
    </cfRule>
    <cfRule type="cellIs" dxfId="188" priority="185" operator="between">
      <formula>3.55</formula>
      <formula>3.6</formula>
    </cfRule>
    <cfRule type="cellIs" dxfId="187" priority="186" operator="between">
      <formula>3.4</formula>
      <formula>3.55</formula>
    </cfRule>
    <cfRule type="cellIs" dxfId="186" priority="187" operator="lessThan">
      <formula>3.4</formula>
    </cfRule>
  </conditionalFormatting>
  <conditionalFormatting sqref="M208">
    <cfRule type="cellIs" dxfId="185" priority="188" operator="greaterThan">
      <formula>8.3</formula>
    </cfRule>
    <cfRule type="cellIs" dxfId="184" priority="189" operator="between">
      <formula>8.2</formula>
      <formula>8.3</formula>
    </cfRule>
    <cfRule type="cellIs" dxfId="183" priority="190" operator="lessThan">
      <formula>8.2</formula>
    </cfRule>
  </conditionalFormatting>
  <conditionalFormatting sqref="Q208">
    <cfRule type="cellIs" dxfId="182" priority="194" operator="greaterThan">
      <formula>3.2</formula>
    </cfRule>
    <cfRule type="cellIs" dxfId="181" priority="195" operator="between">
      <formula>3</formula>
      <formula>3.2</formula>
    </cfRule>
    <cfRule type="cellIs" dxfId="180" priority="196" operator="lessThan">
      <formula>3</formula>
    </cfRule>
  </conditionalFormatting>
  <conditionalFormatting sqref="S209:T209">
    <cfRule type="cellIs" dxfId="179" priority="182" operator="equal">
      <formula>2</formula>
    </cfRule>
    <cfRule type="cellIs" dxfId="178" priority="183" operator="equal">
      <formula>1</formula>
    </cfRule>
  </conditionalFormatting>
  <conditionalFormatting sqref="S212:T212">
    <cfRule type="cellIs" dxfId="177" priority="180" operator="equal">
      <formula>2</formula>
    </cfRule>
    <cfRule type="cellIs" dxfId="176" priority="181" operator="equal">
      <formula>1</formula>
    </cfRule>
  </conditionalFormatting>
  <conditionalFormatting sqref="S215:T215">
    <cfRule type="cellIs" dxfId="175" priority="176" operator="equal">
      <formula>2</formula>
    </cfRule>
    <cfRule type="cellIs" dxfId="174" priority="177" operator="equal">
      <formula>1</formula>
    </cfRule>
  </conditionalFormatting>
  <conditionalFormatting sqref="S218:T218">
    <cfRule type="cellIs" dxfId="173" priority="174" operator="equal">
      <formula>2</formula>
    </cfRule>
    <cfRule type="cellIs" dxfId="172" priority="175" operator="equal">
      <formula>1</formula>
    </cfRule>
  </conditionalFormatting>
  <conditionalFormatting sqref="S221:T221">
    <cfRule type="cellIs" dxfId="171" priority="172" operator="equal">
      <formula>2</formula>
    </cfRule>
    <cfRule type="cellIs" dxfId="170" priority="173" operator="equal">
      <formula>1</formula>
    </cfRule>
  </conditionalFormatting>
  <conditionalFormatting sqref="E227">
    <cfRule type="cellIs" dxfId="169" priority="119" operator="greaterThan">
      <formula>12</formula>
    </cfRule>
    <cfRule type="cellIs" dxfId="168" priority="120" operator="between">
      <formula>11.75</formula>
      <formula>12</formula>
    </cfRule>
    <cfRule type="cellIs" dxfId="167" priority="121" operator="lessThan">
      <formula>11.75</formula>
    </cfRule>
  </conditionalFormatting>
  <conditionalFormatting sqref="I227">
    <cfRule type="cellIs" dxfId="166" priority="115" operator="greaterThan">
      <formula>3.6</formula>
    </cfRule>
    <cfRule type="cellIs" dxfId="165" priority="126" operator="between">
      <formula>3.55</formula>
      <formula>3.6</formula>
    </cfRule>
    <cfRule type="cellIs" dxfId="164" priority="127" operator="between">
      <formula>3.4</formula>
      <formula>3.55</formula>
    </cfRule>
    <cfRule type="cellIs" dxfId="163" priority="128" operator="lessThan">
      <formula>3.4</formula>
    </cfRule>
  </conditionalFormatting>
  <conditionalFormatting sqref="M227">
    <cfRule type="cellIs" dxfId="162" priority="116" operator="greaterThan">
      <formula>8.3</formula>
    </cfRule>
    <cfRule type="cellIs" dxfId="161" priority="117" operator="between">
      <formula>8.2</formula>
      <formula>8.3</formula>
    </cfRule>
    <cfRule type="cellIs" dxfId="160" priority="118" operator="lessThan">
      <formula>8.2</formula>
    </cfRule>
  </conditionalFormatting>
  <conditionalFormatting sqref="M227">
    <cfRule type="cellIs" dxfId="159" priority="122" operator="greaterThan">
      <formula>8.35</formula>
    </cfRule>
  </conditionalFormatting>
  <conditionalFormatting sqref="Q227">
    <cfRule type="cellIs" dxfId="158" priority="123" operator="greaterThan">
      <formula>3.2</formula>
    </cfRule>
    <cfRule type="cellIs" dxfId="157" priority="124" operator="between">
      <formula>3</formula>
      <formula>3.2</formula>
    </cfRule>
    <cfRule type="cellIs" dxfId="156" priority="125" operator="lessThan">
      <formula>3</formula>
    </cfRule>
  </conditionalFormatting>
  <conditionalFormatting sqref="B138:D138 B135:D135 B132:D132 B129:D129 B126:D126 B123:D123 B120:D120 B117:D117 B114:D114 B111:D111 B106:D106 B103:D103 B100:D100">
    <cfRule type="cellIs" dxfId="155" priority="112" operator="greaterThan">
      <formula>12.3</formula>
    </cfRule>
    <cfRule type="cellIs" dxfId="154" priority="113" operator="between">
      <formula>11.75</formula>
      <formula>12.3</formula>
    </cfRule>
    <cfRule type="cellIs" dxfId="153" priority="114" operator="lessThan">
      <formula>11.75</formula>
    </cfRule>
  </conditionalFormatting>
  <conditionalFormatting sqref="E98:E138">
    <cfRule type="cellIs" dxfId="152" priority="105" operator="lessThan">
      <formula>11.75</formula>
    </cfRule>
  </conditionalFormatting>
  <conditionalFormatting sqref="E98:E138">
    <cfRule type="cellIs" dxfId="151" priority="103" operator="greaterThan">
      <formula>12.3</formula>
    </cfRule>
    <cfRule type="cellIs" dxfId="150" priority="104" operator="between">
      <formula>11.75</formula>
      <formula>12.3</formula>
    </cfRule>
  </conditionalFormatting>
  <conditionalFormatting sqref="F98:I138">
    <cfRule type="cellIs" dxfId="149" priority="102" operator="lessThan">
      <formula>3.4</formula>
    </cfRule>
  </conditionalFormatting>
  <conditionalFormatting sqref="F98:I138">
    <cfRule type="cellIs" dxfId="148" priority="100" operator="greaterThan">
      <formula>3.55</formula>
    </cfRule>
    <cfRule type="cellIs" dxfId="147" priority="101" operator="between">
      <formula>3.4</formula>
      <formula>3.55</formula>
    </cfRule>
  </conditionalFormatting>
  <conditionalFormatting sqref="J98:M138">
    <cfRule type="cellIs" dxfId="146" priority="111" operator="lessThan">
      <formula>8.2</formula>
    </cfRule>
  </conditionalFormatting>
  <conditionalFormatting sqref="J98:M138">
    <cfRule type="cellIs" dxfId="145" priority="109" operator="greaterThan">
      <formula>8.35</formula>
    </cfRule>
    <cfRule type="cellIs" dxfId="144" priority="110" operator="between">
      <formula>8.2</formula>
      <formula>8.35</formula>
    </cfRule>
  </conditionalFormatting>
  <conditionalFormatting sqref="N98:Q138">
    <cfRule type="cellIs" dxfId="143" priority="108" operator="lessThan">
      <formula>3.2</formula>
    </cfRule>
  </conditionalFormatting>
  <conditionalFormatting sqref="N98:Q138">
    <cfRule type="cellIs" dxfId="142" priority="106" operator="greaterThan">
      <formula>3.35</formula>
    </cfRule>
    <cfRule type="cellIs" dxfId="141" priority="107" operator="between">
      <formula>3.2</formula>
      <formula>3.35</formula>
    </cfRule>
  </conditionalFormatting>
  <conditionalFormatting sqref="B260:D260 B257:D257 B254:D254 B251:D251 B248:D248 B245:D245 B242:D242 B239:D239 B236:D236 B233:D233 B230:D230">
    <cfRule type="cellIs" dxfId="140" priority="97" operator="greaterThan">
      <formula>12.3</formula>
    </cfRule>
    <cfRule type="cellIs" dxfId="139" priority="98" operator="between">
      <formula>11.75</formula>
      <formula>12.3</formula>
    </cfRule>
    <cfRule type="cellIs" dxfId="138" priority="99" operator="lessThan">
      <formula>11.75</formula>
    </cfRule>
  </conditionalFormatting>
  <conditionalFormatting sqref="S228:T228">
    <cfRule type="cellIs" dxfId="137" priority="83" operator="equal">
      <formula>2</formula>
    </cfRule>
    <cfRule type="cellIs" dxfId="136" priority="84" operator="equal">
      <formula>1</formula>
    </cfRule>
  </conditionalFormatting>
  <conditionalFormatting sqref="S231:T231">
    <cfRule type="cellIs" dxfId="135" priority="81" operator="equal">
      <formula>2</formula>
    </cfRule>
    <cfRule type="cellIs" dxfId="134" priority="82" operator="equal">
      <formula>1</formula>
    </cfRule>
  </conditionalFormatting>
  <conditionalFormatting sqref="S234:T234">
    <cfRule type="cellIs" dxfId="133" priority="79" operator="equal">
      <formula>2</formula>
    </cfRule>
    <cfRule type="cellIs" dxfId="132" priority="80" operator="equal">
      <formula>1</formula>
    </cfRule>
  </conditionalFormatting>
  <conditionalFormatting sqref="S237:T237">
    <cfRule type="cellIs" dxfId="131" priority="75" operator="equal">
      <formula>2</formula>
    </cfRule>
    <cfRule type="cellIs" dxfId="130" priority="76" operator="equal">
      <formula>1</formula>
    </cfRule>
  </conditionalFormatting>
  <conditionalFormatting sqref="S240:T240">
    <cfRule type="cellIs" dxfId="129" priority="69" operator="equal">
      <formula>2</formula>
    </cfRule>
    <cfRule type="cellIs" dxfId="128" priority="70" operator="equal">
      <formula>1</formula>
    </cfRule>
  </conditionalFormatting>
  <conditionalFormatting sqref="S243:T243">
    <cfRule type="cellIs" dxfId="127" priority="67" operator="equal">
      <formula>2</formula>
    </cfRule>
    <cfRule type="cellIs" dxfId="126" priority="68" operator="equal">
      <formula>1</formula>
    </cfRule>
  </conditionalFormatting>
  <conditionalFormatting sqref="S246:T246">
    <cfRule type="cellIs" dxfId="125" priority="65" operator="equal">
      <formula>2</formula>
    </cfRule>
    <cfRule type="cellIs" dxfId="124" priority="66" operator="equal">
      <formula>1</formula>
    </cfRule>
  </conditionalFormatting>
  <conditionalFormatting sqref="S249:T249">
    <cfRule type="cellIs" dxfId="123" priority="63" operator="equal">
      <formula>2</formula>
    </cfRule>
    <cfRule type="cellIs" dxfId="122" priority="64" operator="equal">
      <formula>1</formula>
    </cfRule>
  </conditionalFormatting>
  <conditionalFormatting sqref="S252:T252">
    <cfRule type="cellIs" dxfId="121" priority="61" operator="equal">
      <formula>2</formula>
    </cfRule>
    <cfRule type="cellIs" dxfId="120" priority="62" operator="equal">
      <formula>1</formula>
    </cfRule>
  </conditionalFormatting>
  <conditionalFormatting sqref="S255:T255">
    <cfRule type="cellIs" dxfId="119" priority="59" operator="equal">
      <formula>2</formula>
    </cfRule>
    <cfRule type="cellIs" dxfId="118" priority="60" operator="equal">
      <formula>1</formula>
    </cfRule>
  </conditionalFormatting>
  <conditionalFormatting sqref="S258:T258">
    <cfRule type="cellIs" dxfId="117" priority="57" operator="equal">
      <formula>2</formula>
    </cfRule>
    <cfRule type="cellIs" dxfId="116" priority="58" operator="equal">
      <formula>1</formula>
    </cfRule>
  </conditionalFormatting>
  <conditionalFormatting sqref="S208:T208">
    <cfRule type="cellIs" dxfId="115" priority="7" operator="equal">
      <formula>2</formula>
    </cfRule>
    <cfRule type="cellIs" dxfId="114" priority="8" operator="equal">
      <formula>1</formula>
    </cfRule>
  </conditionalFormatting>
  <conditionalFormatting sqref="S171:T171">
    <cfRule type="cellIs" dxfId="113" priority="5" operator="equal">
      <formula>2</formula>
    </cfRule>
    <cfRule type="cellIs" dxfId="112" priority="6" operator="equal">
      <formula>1</formula>
    </cfRule>
  </conditionalFormatting>
  <conditionalFormatting sqref="S187:T187">
    <cfRule type="cellIs" dxfId="111" priority="3" operator="equal">
      <formula>2</formula>
    </cfRule>
    <cfRule type="cellIs" dxfId="110" priority="4" operator="equal">
      <formula>1</formula>
    </cfRule>
  </conditionalFormatting>
  <conditionalFormatting sqref="S227:T227">
    <cfRule type="cellIs" dxfId="109" priority="1" operator="equal">
      <formula>2</formula>
    </cfRule>
    <cfRule type="cellIs" dxfId="108" priority="2" operator="equal">
      <formula>1</formula>
    </cfRule>
  </conditionalFormatting>
  <pageMargins left="0.39370078740157483" right="0" top="0.35433070866141736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16</vt:i4>
      </vt:variant>
      <vt:variant>
        <vt:lpstr>Adlandırılmış Aralıklar</vt:lpstr>
      </vt:variant>
      <vt:variant>
        <vt:i4>1</vt:i4>
      </vt:variant>
    </vt:vector>
  </HeadingPairs>
  <TitlesOfParts>
    <vt:vector size="17" baseType="lpstr">
      <vt:lpstr>Sayfa2</vt:lpstr>
      <vt:lpstr>İSA AD.</vt:lpstr>
      <vt:lpstr>Bayram İSKENDER</vt:lpstr>
      <vt:lpstr>Bayram TUNAY</vt:lpstr>
      <vt:lpstr>DOĞAN-AHMET</vt:lpstr>
      <vt:lpstr>DĞN MEHMET</vt:lpstr>
      <vt:lpstr>Doğan-METIN</vt:lpstr>
      <vt:lpstr>DGN FERHAT</vt:lpstr>
      <vt:lpstr>Doğan Karşılaştırma</vt:lpstr>
      <vt:lpstr>GANİ</vt:lpstr>
      <vt:lpstr>MUSTAFA KARTOĞLU</vt:lpstr>
      <vt:lpstr>METİN SÖBÜCOVALI</vt:lpstr>
      <vt:lpstr>Sayfa4</vt:lpstr>
      <vt:lpstr>Sayfa5</vt:lpstr>
      <vt:lpstr>Sayfa3</vt:lpstr>
      <vt:lpstr>Sayfa6</vt:lpstr>
      <vt:lpstr>'Doğan Karşılaştırma'!Yazdırma_Alanı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2024-05-13T11:21:53Z</dcterms:modified>
</cp:coreProperties>
</file>